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DA PROCUREMENT\Desktop\"/>
    </mc:Choice>
  </mc:AlternateContent>
  <bookViews>
    <workbookView xWindow="-105" yWindow="-105" windowWidth="19425" windowHeight="10305" tabRatio="596"/>
  </bookViews>
  <sheets>
    <sheet name="Goods" sheetId="19" r:id="rId1"/>
    <sheet name="Works" sheetId="20" r:id="rId2"/>
    <sheet name="Consultants" sheetId="2" r:id="rId3"/>
  </sheets>
  <definedNames>
    <definedName name="_xlnm.Print_Area" localSheetId="2">Consultants!$A$1:$Z$150</definedName>
    <definedName name="_xlnm.Print_Area" localSheetId="0">Goods!$A$1:$S$151</definedName>
    <definedName name="_xlnm.Print_Area" localSheetId="1">Works!$A$1:$V$158</definedName>
    <definedName name="_xlnm.Print_Titles" localSheetId="2">Consultants!$A:$A</definedName>
    <definedName name="_xlnm.Print_Titles" localSheetId="0">Goods!$A:$A</definedName>
    <definedName name="_xlnm.Print_Titles" localSheetId="1">Works!$A:$A</definedName>
  </definedNames>
  <calcPr calcId="152511"/>
</workbook>
</file>

<file path=xl/calcChain.xml><?xml version="1.0" encoding="utf-8"?>
<calcChain xmlns="http://schemas.openxmlformats.org/spreadsheetml/2006/main">
  <c r="U155" i="20" l="1"/>
  <c r="O155" i="20"/>
  <c r="N124" i="19"/>
  <c r="N150" i="19" s="1"/>
  <c r="Z129" i="2"/>
  <c r="Z149" i="2" s="1"/>
  <c r="S129" i="2"/>
  <c r="U152" i="20"/>
  <c r="O152" i="20"/>
  <c r="U149" i="20"/>
  <c r="U146" i="20"/>
  <c r="U104" i="20"/>
  <c r="N95" i="19"/>
  <c r="N101" i="19"/>
  <c r="O149" i="20"/>
  <c r="O146" i="20"/>
  <c r="Z20" i="2"/>
  <c r="N32" i="19"/>
  <c r="Z48" i="2"/>
  <c r="Z150" i="2"/>
  <c r="S150" i="2"/>
  <c r="D150" i="2"/>
  <c r="S149" i="2"/>
  <c r="D149" i="2"/>
  <c r="N151" i="19"/>
  <c r="D151" i="19"/>
  <c r="D150" i="19"/>
  <c r="Z111" i="2" l="1"/>
  <c r="S111" i="2"/>
  <c r="D111" i="2"/>
  <c r="Z110" i="2"/>
  <c r="S110" i="2"/>
  <c r="D110" i="2"/>
  <c r="O196" i="20"/>
  <c r="D196" i="20"/>
  <c r="U195" i="20"/>
  <c r="O195" i="20"/>
  <c r="D195" i="20"/>
  <c r="N35" i="19"/>
  <c r="N34" i="19"/>
  <c r="N75" i="19"/>
  <c r="N74" i="19"/>
  <c r="Z72" i="2" l="1"/>
  <c r="S72" i="2"/>
  <c r="D72" i="2"/>
  <c r="Z71" i="2"/>
  <c r="S71" i="2"/>
  <c r="D71" i="2"/>
  <c r="D77" i="20" l="1"/>
  <c r="O77" i="20" l="1"/>
  <c r="D157" i="20" l="1"/>
  <c r="O157" i="20"/>
  <c r="U157" i="20"/>
  <c r="D158" i="20"/>
  <c r="O158" i="20"/>
  <c r="U158" i="20"/>
  <c r="N113" i="19" l="1"/>
  <c r="D113" i="19"/>
  <c r="N112" i="19"/>
  <c r="D112" i="19"/>
  <c r="D34" i="20" l="1"/>
  <c r="D34" i="19" l="1"/>
  <c r="D35" i="19"/>
  <c r="D78" i="20" l="1"/>
  <c r="D35" i="20"/>
  <c r="O119" i="20"/>
  <c r="U119" i="20"/>
  <c r="U118" i="20"/>
  <c r="O78" i="20" l="1"/>
  <c r="D75" i="19"/>
  <c r="D74" i="19"/>
  <c r="D119" i="20" l="1"/>
  <c r="D118" i="20"/>
  <c r="D34" i="2"/>
  <c r="O118" i="20" l="1"/>
  <c r="Z35" i="2" l="1"/>
  <c r="Z34" i="2"/>
  <c r="S35" i="2"/>
  <c r="S34" i="2"/>
  <c r="D35" i="2"/>
  <c r="U34" i="20"/>
  <c r="U35" i="20"/>
  <c r="O35" i="20"/>
  <c r="O34" i="20"/>
</calcChain>
</file>

<file path=xl/sharedStrings.xml><?xml version="1.0" encoding="utf-8"?>
<sst xmlns="http://schemas.openxmlformats.org/spreadsheetml/2006/main" count="2973" uniqueCount="416">
  <si>
    <t>Plan</t>
  </si>
  <si>
    <t>Actual</t>
  </si>
  <si>
    <t>Total Cost</t>
  </si>
  <si>
    <t>Plan vs. Actual</t>
  </si>
  <si>
    <t>Selection Method</t>
  </si>
  <si>
    <t>Fill gray cells only!</t>
  </si>
  <si>
    <t>Opening Financial Proposals</t>
  </si>
  <si>
    <t>BASIC DATA</t>
  </si>
  <si>
    <t>Procurement Method</t>
  </si>
  <si>
    <t>Pre-or Post Qualification</t>
  </si>
  <si>
    <t>Contract Finalization</t>
  </si>
  <si>
    <t>Submission/
Opening
Date</t>
  </si>
  <si>
    <t>Invitation
Date</t>
  </si>
  <si>
    <t>Contract 
Signature</t>
  </si>
  <si>
    <t>Date
Contract
Award</t>
  </si>
  <si>
    <t>Date
Contract
Signature</t>
  </si>
  <si>
    <t>Negotiations</t>
  </si>
  <si>
    <t>Package
Number</t>
  </si>
  <si>
    <t>Consultant
Proposals</t>
  </si>
  <si>
    <t>Submission
Draft Contract</t>
  </si>
  <si>
    <t>1.5 - 3 wks</t>
  </si>
  <si>
    <t>1 - 1.5 wks</t>
  </si>
  <si>
    <t>1 wk</t>
  </si>
  <si>
    <t>1.5-3 wks</t>
  </si>
  <si>
    <t>1.5 - 2 wks</t>
  </si>
  <si>
    <t>2 - 3 wks</t>
  </si>
  <si>
    <t>2 wks</t>
  </si>
  <si>
    <t>1 - 3 wks</t>
  </si>
  <si>
    <t>1 - 2 wks</t>
  </si>
  <si>
    <t>1 - 1,5 wks</t>
  </si>
  <si>
    <t>Prep &amp; Submission
by Ex Agency</t>
  </si>
  <si>
    <t>4 - 7 wks</t>
  </si>
  <si>
    <t>Prep &amp; Submission
by Ex Ag</t>
  </si>
  <si>
    <t>3 - 6 wks</t>
  </si>
  <si>
    <t>Contract Implementation</t>
  </si>
  <si>
    <t>Arrival
of
Goods</t>
  </si>
  <si>
    <t>Inspection
Final
Acceptance</t>
  </si>
  <si>
    <t>Mobilization
Advance
Payment</t>
  </si>
  <si>
    <t>Substantial
Completion</t>
  </si>
  <si>
    <t>Final
Acceptance</t>
  </si>
  <si>
    <t>Final
Cost</t>
  </si>
  <si>
    <t>Final
Report</t>
  </si>
  <si>
    <t>Draft
Report</t>
  </si>
  <si>
    <t>Plan
vs.
Actual</t>
  </si>
  <si>
    <t xml:space="preserve">Budget Period: </t>
  </si>
  <si>
    <t>Source of Funding</t>
  </si>
  <si>
    <t>Procurement Entity:</t>
  </si>
  <si>
    <t>Estimated Amount (Cedis)</t>
  </si>
  <si>
    <t>Contract Amount (Cedis)</t>
  </si>
  <si>
    <t>Goods Delivery</t>
  </si>
  <si>
    <t>Procurement Entity</t>
  </si>
  <si>
    <t>Budget Period</t>
  </si>
  <si>
    <t>Estimated Amount
 (Cedis)</t>
  </si>
  <si>
    <t>Package Number</t>
  </si>
  <si>
    <t>Preparation of
Request for Proposals</t>
  </si>
  <si>
    <t xml:space="preserve">Proposal Evaluation
Technical (T) &amp; Financial (F) </t>
  </si>
  <si>
    <t xml:space="preserve">Approval of 
Eval Report
(T) (F) </t>
  </si>
  <si>
    <t>Approval of Negotiation report</t>
  </si>
  <si>
    <t>6-12 wks</t>
  </si>
  <si>
    <t>N/A</t>
  </si>
  <si>
    <t>Duration</t>
  </si>
  <si>
    <t>1-2 wks</t>
  </si>
  <si>
    <t>As Specified</t>
  </si>
  <si>
    <t>1-3 wks</t>
  </si>
  <si>
    <t>Contract Package*</t>
  </si>
  <si>
    <t>6 - 12 wks</t>
  </si>
  <si>
    <t>2 - 4 wks</t>
  </si>
  <si>
    <t>1 - 4 wks</t>
  </si>
  <si>
    <t>As specified</t>
  </si>
  <si>
    <t>Contract Packages*</t>
  </si>
  <si>
    <t>4 - 12 wks</t>
  </si>
  <si>
    <t>1 -2 wks</t>
  </si>
  <si>
    <t>Final Authority for Contract Award</t>
  </si>
  <si>
    <t>Complete
Evaluation
Report (T)</t>
  </si>
  <si>
    <t>Complete
Eval Report
(T) (F)</t>
  </si>
  <si>
    <t>Tender  Documents</t>
  </si>
  <si>
    <t>Aproval by Final Authority</t>
  </si>
  <si>
    <t>Tendering Period</t>
  </si>
  <si>
    <t>Tender  Invitation Date</t>
  </si>
  <si>
    <t>Tender  Closing-Opening</t>
  </si>
  <si>
    <t>Submission
Tender Eval Rpt</t>
  </si>
  <si>
    <t>Tender Evaluation</t>
  </si>
  <si>
    <t>Tender Documents</t>
  </si>
  <si>
    <t>Tender Closing</t>
  </si>
  <si>
    <t>Submission
of Tender Eval Report</t>
  </si>
  <si>
    <t>Approval by Final Authority</t>
  </si>
  <si>
    <t xml:space="preserve">Contract 
award </t>
  </si>
  <si>
    <t>POST</t>
  </si>
  <si>
    <t>AWUTU-SENYA DISTRICT ASSEMBLY</t>
  </si>
  <si>
    <t>Price Quotation</t>
  </si>
  <si>
    <t>Head of Entity</t>
  </si>
  <si>
    <t xml:space="preserve"> </t>
  </si>
  <si>
    <t>Entity Tender Committee</t>
  </si>
  <si>
    <t>Head of Enitty</t>
  </si>
  <si>
    <t>NCT</t>
  </si>
  <si>
    <t>Consultants Qualification</t>
  </si>
  <si>
    <t>Least-Cost selection</t>
  </si>
  <si>
    <t>ETC</t>
  </si>
  <si>
    <t xml:space="preserve">         </t>
  </si>
  <si>
    <t>GOG/DACF/DONA/IGF/DDF</t>
  </si>
  <si>
    <t>GOG/DACF/IGF/DDF/GPSNP</t>
  </si>
  <si>
    <t>6. Provide Uniform materials and ID cards for field staff and acquisition of Sanitary tools &amp; Disinfectant</t>
  </si>
  <si>
    <t>1. Procurement of Stationery and other office materials and consumables</t>
  </si>
  <si>
    <t>3. Procurement of building materials to  support self help Projects/Counterpart Funding</t>
  </si>
  <si>
    <t>10. Ground truthing, Street Naming, plotting of site plans in Awutu Beraku</t>
  </si>
  <si>
    <t>12. Procurement  of office equipment and logistics</t>
  </si>
  <si>
    <t>19. Procurement and Distribution of start-up items to support PWDs</t>
  </si>
  <si>
    <t>1. Development of Base Map for Senya Beraku</t>
  </si>
  <si>
    <t>14. Maintenance of Boreholes and other water system (MP)</t>
  </si>
  <si>
    <t>21. Maintenance of final disposal site, Assembly's Public Toilets and Desilting of Drains</t>
  </si>
  <si>
    <t>4. Procurement of Office equipments and furniture</t>
  </si>
  <si>
    <t>9. Procurement of Value Books</t>
  </si>
  <si>
    <t>16.Construction of 1No. 6-Unit Classroom Block at Senya Zion A&amp;B</t>
  </si>
  <si>
    <t>GOG/DACF/IGF/DACF-RFG</t>
  </si>
  <si>
    <t>12/05/2023</t>
  </si>
  <si>
    <t>24/02/23</t>
  </si>
  <si>
    <t>12/05/23</t>
  </si>
  <si>
    <t>11.  Running cost of office vehicles</t>
  </si>
  <si>
    <t>10. Construction of Fence Wall at Salvation Army School at Senya Beraku</t>
  </si>
  <si>
    <t>4. Operations and Maintenance of Assembly Vehicles and Assest</t>
  </si>
  <si>
    <t>14.screening of Food Vendors in the District</t>
  </si>
  <si>
    <t>12. Cladding of 1no. 3-unit Classroom Block at Opembo Anglican School</t>
  </si>
  <si>
    <t>9. Construction of 5No. Market Shed at Bentum</t>
  </si>
  <si>
    <t xml:space="preserve">3. Part Completion of Senya Market, Repair Work on Structure 3no. Shed 2no. Lockable Stores and 1 Urban Council Office (take Over from CEDECOM </t>
  </si>
  <si>
    <t>5. Connection of Pipe-born Water to Bontrase SHS 2km stretch (2023 IGF CAPEX)</t>
  </si>
  <si>
    <t>19. Maintenance and Running Cost of Official Vehicle and Motor Bike</t>
  </si>
  <si>
    <t>5. Procurement of 30 Fruit Trees seedlings and Plant in Bontrase and Bawjiase secondary Schools</t>
  </si>
  <si>
    <t>2. Procurement of Sanitation Tool (Broom, Shevels, Detergents Gloves, Wheelbarrow, protective Cloths)</t>
  </si>
  <si>
    <t>2. Renovation of CHPS Compound and Nurses Quartersat Tawiakwah</t>
  </si>
  <si>
    <t>15. Organise Training in GIS Land use and Spatial Planning and Drone Operation</t>
  </si>
  <si>
    <t>15.  Construction of 2No. Waiting Sheds for Motor and Baby at Osae Krodua and Ayiresu (MP)</t>
  </si>
  <si>
    <t>11. Construction of Animal Pound at Bontrase and Rehabilitation of Slaughter Slab at Bawjiase (IGF Capex 2023)</t>
  </si>
  <si>
    <t>1. .Sport Improvement and reshaping of 20km Selected Feeder Roads</t>
  </si>
  <si>
    <t xml:space="preserve">8. Procurement of Office Equipment and Logistics (Stationeries, 2no Office Laptop and 1no.Desktop Computer, steel Cabinet 2no. Router Executive desk with with Swivel Chair and 18no motor bikeTracker </t>
  </si>
  <si>
    <t>7. Procurement of Relief Items for Disaster Preparedness/ Managment</t>
  </si>
  <si>
    <t>MLGRD/ASDA/GPSNP/FR/LIPW/ON/001/2023</t>
  </si>
  <si>
    <t>13. Construction of 1No.CHPS. With ancillary facilities at  Mayenda</t>
  </si>
  <si>
    <t>11. Procurement of 2no Refuse Containers and Evacuation of Refuse.</t>
  </si>
  <si>
    <t xml:space="preserve">20. Procurement of Materials (MP'S) Suport </t>
  </si>
  <si>
    <t>JANUARY 2024 -DECEMBER 2024</t>
  </si>
  <si>
    <t>JANUARY 2024-DECEMBER 2024</t>
  </si>
  <si>
    <t>JANUARY 2024-DECEMBER 2024.</t>
  </si>
  <si>
    <t>Procurement Entity:+A124:A1A124:G197</t>
  </si>
  <si>
    <t>JANUARY 2024- DECEMBER 2024</t>
  </si>
  <si>
    <t>JANUARY 2024 - DECEMBER 2024</t>
  </si>
  <si>
    <t xml:space="preserve">22. Fencing of 3-Bedroom residential accommodation at Awutu Beraku </t>
  </si>
  <si>
    <t>CR/ASDA/WK/016/24</t>
  </si>
  <si>
    <t>CR/ASDA/WK/017/24</t>
  </si>
  <si>
    <t>CR/ASDA/GDS/023/24</t>
  </si>
  <si>
    <t>CR/ASDA/GDS/001/24</t>
  </si>
  <si>
    <t>CR/ASDA/GDS/002/24</t>
  </si>
  <si>
    <t>CR/ASDA/GDS/003/24</t>
  </si>
  <si>
    <t>CR/ASDA/GDS/004/24</t>
  </si>
  <si>
    <t>CR/ASDA/GDS/005/24</t>
  </si>
  <si>
    <t>CR/ASDA/GDS/006/24</t>
  </si>
  <si>
    <t>CR/ASDA/GDS/007/24</t>
  </si>
  <si>
    <t>CR/ASDA/GDS/009/24</t>
  </si>
  <si>
    <t>CR/ASDA/GDS/010/24</t>
  </si>
  <si>
    <t>CR/ASDA/GDS/011/24</t>
  </si>
  <si>
    <t>CR/ASDA/GDS/012/24</t>
  </si>
  <si>
    <t>CR/ASDA/GDS/013/24</t>
  </si>
  <si>
    <t>CR/ASDA/GDS/014/24</t>
  </si>
  <si>
    <t>CR/ASDA/GDS/015/24</t>
  </si>
  <si>
    <t>CR/ASDA/GDS/016/24</t>
  </si>
  <si>
    <t>CR/ASDA/GDS/017/24</t>
  </si>
  <si>
    <t>CR/ASDA/GDS/018/24</t>
  </si>
  <si>
    <t>CR/ASDA/GDS/019/24</t>
  </si>
  <si>
    <t>CR/ASDA/GDS/020/24</t>
  </si>
  <si>
    <t>CR/ASDA/GDS/021/24</t>
  </si>
  <si>
    <t>CR/ASDA/GDS/022/24</t>
  </si>
  <si>
    <t>CR/ASDA/GDS/024/24</t>
  </si>
  <si>
    <t>25. Procurement  of material support (MP)</t>
  </si>
  <si>
    <t>CR/ASDA/GDS/025/24</t>
  </si>
  <si>
    <t>CR/ASDA/GDS/008/24</t>
  </si>
  <si>
    <t>CR/ASDA/WK/002/24</t>
  </si>
  <si>
    <t>CR/ASDA/WK/001/24</t>
  </si>
  <si>
    <t>CR/ASDA/WK/003/24</t>
  </si>
  <si>
    <t>CR/ASDA/WK/004/24</t>
  </si>
  <si>
    <t>CR/ASDA/WK/022/24</t>
  </si>
  <si>
    <t>CR/ASDA/WK/009/24</t>
  </si>
  <si>
    <t>CR/ASDA/WK/005/24</t>
  </si>
  <si>
    <t>CR/ASDA/WK/006/24</t>
  </si>
  <si>
    <t>CR/ASDA/WK/020/24</t>
  </si>
  <si>
    <t>CR/ASDA/WK/007/24</t>
  </si>
  <si>
    <t>CR/ASDA/WK/008/24</t>
  </si>
  <si>
    <t>CR/ASDA/WK/010/24</t>
  </si>
  <si>
    <t>CR/ASDA/WK/011/24</t>
  </si>
  <si>
    <t>CR/ASDA/WK/026/24</t>
  </si>
  <si>
    <t>CR/ASDA/WK/012/24</t>
  </si>
  <si>
    <t>CR/ASDA/WK/013/24</t>
  </si>
  <si>
    <t>CR/ASDA/WK/014/24</t>
  </si>
  <si>
    <t>CR/ASDA/WK/015/24</t>
  </si>
  <si>
    <t>CR/ASDA/CS/001/24</t>
  </si>
  <si>
    <t>CR/ASDA/CS/002/24</t>
  </si>
  <si>
    <t>CR/ASDA/CS/003/24</t>
  </si>
  <si>
    <t>CR/ASDA/TS/004/24</t>
  </si>
  <si>
    <t>CR/ASDA/CS/005/24</t>
  </si>
  <si>
    <t>CR/ASDA/CS/006/24</t>
  </si>
  <si>
    <t>CR/ASDA/CS/007/24</t>
  </si>
  <si>
    <t>CR/ASDA/TS/008/24</t>
  </si>
  <si>
    <t>CR/ASDA/TS/009/24</t>
  </si>
  <si>
    <t>CR/ASDA/TS/010/24</t>
  </si>
  <si>
    <t>CR/ASDA/TS/011/24</t>
  </si>
  <si>
    <t>CR/ASDA/TS/012/24</t>
  </si>
  <si>
    <t>CR/ASDA/TS/013/24</t>
  </si>
  <si>
    <t>CR/ASDA/TS/014/24</t>
  </si>
  <si>
    <t>CR/ASDA/TS/015/24</t>
  </si>
  <si>
    <t>CR/ASDA/TS/016/24</t>
  </si>
  <si>
    <t>CR/ASDA/TS/017/24</t>
  </si>
  <si>
    <t>CR/ASDA/TS/018/24</t>
  </si>
  <si>
    <t>CR/ASDA/TS/019/24</t>
  </si>
  <si>
    <t>CR/ASDA/TS/020/24</t>
  </si>
  <si>
    <t xml:space="preserve">   </t>
  </si>
  <si>
    <t>23. Procurement of Sationery and other logistics</t>
  </si>
  <si>
    <t>20,000.00</t>
  </si>
  <si>
    <t>09/02/24</t>
  </si>
  <si>
    <t>13/03/24</t>
  </si>
  <si>
    <t>23/02/24</t>
  </si>
  <si>
    <t>12/04/24</t>
  </si>
  <si>
    <t>20/03/24</t>
  </si>
  <si>
    <t>10/05/24</t>
  </si>
  <si>
    <t>05/04/24</t>
  </si>
  <si>
    <t>29/03/24</t>
  </si>
  <si>
    <t>10/04/24</t>
  </si>
  <si>
    <t>22. Agricultural Inputs &amp; Tools (MP)</t>
  </si>
  <si>
    <t>15/04/24</t>
  </si>
  <si>
    <t>19/04/24</t>
  </si>
  <si>
    <t>25/03/24</t>
  </si>
  <si>
    <t>27/03/24</t>
  </si>
  <si>
    <t>28/03/24</t>
  </si>
  <si>
    <t>03/04/24</t>
  </si>
  <si>
    <t>14/08/24</t>
  </si>
  <si>
    <t>11/11/2024</t>
  </si>
  <si>
    <t>20. Construction of 1no. 2 Bedroom Semi-detached Nurses Residential/ Quarter at Awutu Beraku (PHASE I)</t>
  </si>
  <si>
    <t>7. Construction of 1no. 2-Unit KG Block with anillary and 30no. KG round tables and chairs at Yamua Nkwanta School</t>
  </si>
  <si>
    <t>CR/ASDA/WK/018/24</t>
  </si>
  <si>
    <t>24. Construction of 1no. 2 Bedroom Semi-detached Nurses Residential/ Quarter at Awutu Beraku (PHASE II)</t>
  </si>
  <si>
    <t>25.Periodic Evacuation of Refuse Dump Site in selected communities</t>
  </si>
  <si>
    <t>CR/ASDA/WK/019/24</t>
  </si>
  <si>
    <t>Head of Enity</t>
  </si>
  <si>
    <t>26.Local fumigation of public places</t>
  </si>
  <si>
    <t>27. Construction of 1No. 32 seater WC at Awutu Beraku,12 seater WC at Bonsueku and mini durbar ground at Bibianiha</t>
  </si>
  <si>
    <t>CR/ASDA/WK/021/24</t>
  </si>
  <si>
    <t>18. Construction of 1No. 6-Seater W/C Toilet at Bontrase Market</t>
  </si>
  <si>
    <t xml:space="preserve">17. Construction of 5No.0.9 Diameter Single Cell Pipe Culvert with 8m and Filling Approaches at Obrachire(2), Bawjiase, Ankwando </t>
  </si>
  <si>
    <t xml:space="preserve">4.Construction of 3 No.0.09 Dia Single Cell Pipe Culvert  width(8M) and filling approaches at : Bawjiase (2No.) and Okwabena </t>
  </si>
  <si>
    <t>28. Construction of overhead water stand at Beraku, Bawjiase and Bontrase Markets</t>
  </si>
  <si>
    <t>29. Face lifting and extension of Bawjiase Market</t>
  </si>
  <si>
    <t>14/02/24</t>
  </si>
  <si>
    <t>22/02/2024</t>
  </si>
  <si>
    <t>12/05/2024</t>
  </si>
  <si>
    <t>26/05/2024</t>
  </si>
  <si>
    <t>16/06/2024</t>
  </si>
  <si>
    <t>23/06/2024</t>
  </si>
  <si>
    <t>06/07/2024</t>
  </si>
  <si>
    <t>21/07/2024</t>
  </si>
  <si>
    <t>04/08/2024</t>
  </si>
  <si>
    <t>18/08/2024</t>
  </si>
  <si>
    <t>24/08/2024</t>
  </si>
  <si>
    <t>08/09/2024</t>
  </si>
  <si>
    <t>11/10/2024</t>
  </si>
  <si>
    <t>09/11/2024</t>
  </si>
  <si>
    <t>12/05/20243</t>
  </si>
  <si>
    <t>5. Documentation and inspection  of Assembly Lands</t>
  </si>
  <si>
    <t>17.. Train 160 graduate Apprentices in Start Your Business</t>
  </si>
  <si>
    <t>26. Procurement  Management</t>
  </si>
  <si>
    <t>CR/ASDA/GDS/026/24</t>
  </si>
  <si>
    <t>16. Establishment of centralized departmental database</t>
  </si>
  <si>
    <t>30. Renovation of 3-unit classroom block at Senya DA</t>
  </si>
  <si>
    <t>CR/ASDA/WK/023/24</t>
  </si>
  <si>
    <t>31. Construction of CHPS at Bonsueku</t>
  </si>
  <si>
    <r>
      <t xml:space="preserve">13. </t>
    </r>
    <r>
      <rPr>
        <sz val="10"/>
        <color theme="1"/>
        <rFont val="Arial"/>
        <family val="2"/>
      </rPr>
      <t>Workshop/Training and seminars</t>
    </r>
  </si>
  <si>
    <t>12. Sanitation improvement package (Zoomlion)</t>
  </si>
  <si>
    <t>2. Maintenance of Disposal  site at Bonsueku</t>
  </si>
  <si>
    <t>3. Organize clean up exercises</t>
  </si>
  <si>
    <t>32. Desilting of Drains at Bawjiase and Beraku market</t>
  </si>
  <si>
    <t>CR/ASDA/WK/024/24</t>
  </si>
  <si>
    <t>7. Sensitation on providing a safe and protective environment for the children in five communities</t>
  </si>
  <si>
    <t>6. MPs support for Sanitation</t>
  </si>
  <si>
    <t>06/07/20234</t>
  </si>
  <si>
    <t>8. 1no skill training for 50 PWDs in 2 local and urban areas</t>
  </si>
  <si>
    <t>9. Organize technical sub committee spatial  planning committee meetings</t>
  </si>
  <si>
    <t>18. Training of GJSP applicants</t>
  </si>
  <si>
    <t>20. Buisiness counscelling for 50 trained client</t>
  </si>
  <si>
    <t xml:space="preserve">21. Training of youth across the District on various  business ventures </t>
  </si>
  <si>
    <t>CR/ASDA/TS/021/24</t>
  </si>
  <si>
    <t>CR/ASDA/TS/022/24</t>
  </si>
  <si>
    <t>22. Private sector skill training and finanial support (MP)</t>
  </si>
  <si>
    <t>23. Organize arts workshop for Bontrase and Bawjiase SHS</t>
  </si>
  <si>
    <t>24. Establish and monitor 20,000 coconut seedlings under planting for export and rural development(PERD)</t>
  </si>
  <si>
    <t>CR/ASDA/TS/023/24</t>
  </si>
  <si>
    <t>CR/ASDA/TS/024/24</t>
  </si>
  <si>
    <t>CR/ASDA/TS/025/24</t>
  </si>
  <si>
    <t>25. Utility and office maintenance</t>
  </si>
  <si>
    <t>26. Transportation of materials</t>
  </si>
  <si>
    <t>27. Education on climate change in 15 farming communities in the District</t>
  </si>
  <si>
    <t>CR/ASDA/TS/026/24</t>
  </si>
  <si>
    <t>28. Train 24 staff and 10 Disaster volunteer Groups</t>
  </si>
  <si>
    <t>29. Support towards documentation and development of Apra forest</t>
  </si>
  <si>
    <t>CR/ASDA/TS/027/24</t>
  </si>
  <si>
    <t>10. Support Functional of the Six (6) Sub-Structures</t>
  </si>
  <si>
    <t>13. MP's Educational Support</t>
  </si>
  <si>
    <t xml:space="preserve">16. Procurement of 1no computers and accessories </t>
  </si>
  <si>
    <t>17. Procurement of 2 hand held GPS device, 1 drone and accessories</t>
  </si>
  <si>
    <t xml:space="preserve">21. Procurement of Agric Tools </t>
  </si>
  <si>
    <t>NTC</t>
  </si>
  <si>
    <t>14. Procurement of 2no. Motorbikes</t>
  </si>
  <si>
    <t>18. Procurement of office noise level meter</t>
  </si>
  <si>
    <t>15. Procurement of sports items (MP)</t>
  </si>
  <si>
    <t>6. Deslugement of Assembly owned public toilets</t>
  </si>
  <si>
    <t>CR/ASDA/GDS/027/24</t>
  </si>
  <si>
    <t>27. Procurement of 150No. Hexagonal Tables and Chairs and 460No. Dual Desks</t>
  </si>
  <si>
    <t>8. Construction of NHIS office  accommodation and Water stand at Awutu Beraku Phase II (IGF)</t>
  </si>
  <si>
    <t>19.  Implement Ghana Productive Safety Net Projects (GPSNP) 4</t>
  </si>
  <si>
    <t xml:space="preserve">33. Construction of 1No. 2-Bedroom Semi-detached Nurses Residential Accommodation (PHASE III) with 12No. Balustrades, 1No. Water Stand, 3No.WaterTank and Fence Wall at Awutu Beraku. </t>
  </si>
  <si>
    <t>CR/ASDA/WK/025/24</t>
  </si>
  <si>
    <t xml:space="preserve">               20,000.00</t>
  </si>
  <si>
    <t>REGIONAL REVIEW APP</t>
  </si>
  <si>
    <t>34. Construction of 1No.1.2 Diameter double Cell Pipe Culvert (8m) and Filling of Approaches (100m) at Akrampa</t>
  </si>
  <si>
    <t>24. Procurement of building materials</t>
  </si>
  <si>
    <t>23. Construction of pavement at DCE's residence</t>
  </si>
  <si>
    <t>35. Construction of Carpot and Access Road at DCD's Bungalow</t>
  </si>
  <si>
    <t>CR/ASDA/WK/027/24</t>
  </si>
  <si>
    <t xml:space="preserve">30. Maintenance of DRIP equipment </t>
  </si>
  <si>
    <t>CR/ASDA/TS/028/24</t>
  </si>
  <si>
    <t>28. Fuel for DRIP</t>
  </si>
  <si>
    <t>CR/ASDA/GDS/028/24</t>
  </si>
  <si>
    <t>36. DRIP-Reshaping and creation of access roads</t>
  </si>
  <si>
    <t>CR/ASDA/WK/028/24</t>
  </si>
  <si>
    <t>09/01/24</t>
  </si>
  <si>
    <t>03/01/24</t>
  </si>
  <si>
    <t>12/01/24</t>
  </si>
  <si>
    <t>17/01/24</t>
  </si>
  <si>
    <t>16/01/24</t>
  </si>
  <si>
    <t>25/01/24</t>
  </si>
  <si>
    <t>25/01/21</t>
  </si>
  <si>
    <t>29/01/24</t>
  </si>
  <si>
    <t>29/01/21</t>
  </si>
  <si>
    <t>07/03/24</t>
  </si>
  <si>
    <t>06/03/24</t>
  </si>
  <si>
    <t>17/04/24</t>
  </si>
  <si>
    <t>23/04/24</t>
  </si>
  <si>
    <t>26/04/24</t>
  </si>
  <si>
    <t>26/o4/24</t>
  </si>
  <si>
    <t>03/05/24</t>
  </si>
  <si>
    <t>28/01/24</t>
  </si>
  <si>
    <t>04/06/24</t>
  </si>
  <si>
    <t>24/05/24</t>
  </si>
  <si>
    <t>05/06/24</t>
  </si>
  <si>
    <t>10/06/24</t>
  </si>
  <si>
    <t>17/06/24</t>
  </si>
  <si>
    <t>27/06/24</t>
  </si>
  <si>
    <t>28/06/24</t>
  </si>
  <si>
    <t>15/03/24</t>
  </si>
  <si>
    <t>11/03/24</t>
  </si>
  <si>
    <t>21/03/24</t>
  </si>
  <si>
    <t>22/03/24</t>
  </si>
  <si>
    <t>02/04/24</t>
  </si>
  <si>
    <t>1/04/24</t>
  </si>
  <si>
    <t>08/03/24</t>
  </si>
  <si>
    <t>20/03/21</t>
  </si>
  <si>
    <t>03/07/24</t>
  </si>
  <si>
    <t>04/07/24</t>
  </si>
  <si>
    <t>16/05/24</t>
  </si>
  <si>
    <t>09/05/24</t>
  </si>
  <si>
    <t>20/05/24</t>
  </si>
  <si>
    <t>21/05/24</t>
  </si>
  <si>
    <t>27/05/24</t>
  </si>
  <si>
    <t>30/05/24</t>
  </si>
  <si>
    <t>06/06/24</t>
  </si>
  <si>
    <t>29/05/24</t>
  </si>
  <si>
    <t>22/05/24</t>
  </si>
  <si>
    <t>13/06/24</t>
  </si>
  <si>
    <t>14/06/24</t>
  </si>
  <si>
    <t>19/06/24</t>
  </si>
  <si>
    <t>26/06/24</t>
  </si>
  <si>
    <t>02/07/24</t>
  </si>
  <si>
    <t>16/09/24</t>
  </si>
  <si>
    <t>16/9/24</t>
  </si>
  <si>
    <t>18/09/24</t>
  </si>
  <si>
    <t>19/09/24</t>
  </si>
  <si>
    <t>23/09/24</t>
  </si>
  <si>
    <t>30/09/24</t>
  </si>
  <si>
    <t>1/10/24</t>
  </si>
  <si>
    <t>2/10/24</t>
  </si>
  <si>
    <t>26/03/24</t>
  </si>
  <si>
    <t>16/04/24</t>
  </si>
  <si>
    <t>04/04/24</t>
  </si>
  <si>
    <t>06/11/24</t>
  </si>
  <si>
    <t>01/11/24</t>
  </si>
  <si>
    <t>07/11/24</t>
  </si>
  <si>
    <t>08/11/24</t>
  </si>
  <si>
    <t>13/11/24</t>
  </si>
  <si>
    <t>25/11/24</t>
  </si>
  <si>
    <t>15/01/24</t>
  </si>
  <si>
    <t>18/01/24</t>
  </si>
  <si>
    <t>19/01/24</t>
  </si>
  <si>
    <t>23/01/24</t>
  </si>
  <si>
    <t>30/01/24</t>
  </si>
  <si>
    <t>24/01/24</t>
  </si>
  <si>
    <t>05/01/24</t>
  </si>
  <si>
    <t>20/01/24</t>
  </si>
  <si>
    <t>14/01/24</t>
  </si>
  <si>
    <t>31/01/24</t>
  </si>
  <si>
    <t>24/04/24</t>
  </si>
  <si>
    <t>20/06/24</t>
  </si>
  <si>
    <t>25/06/24</t>
  </si>
  <si>
    <t>08/07/24</t>
  </si>
  <si>
    <t>12/07/24</t>
  </si>
  <si>
    <t>15/07/24</t>
  </si>
  <si>
    <t>26/08/24</t>
  </si>
  <si>
    <t>28/08/24</t>
  </si>
  <si>
    <t>27/08/24</t>
  </si>
  <si>
    <t>02/09/24</t>
  </si>
  <si>
    <t>09/09/24</t>
  </si>
  <si>
    <t>13/09/25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</si>
</sst>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6">
    <xf numFmtId="0" fontId="0" fillId="0" borderId="0" xfId="0"/>
    <xf numFmtId="49" fontId="1" fillId="0" borderId="0" xfId="0" applyNumberFormat="1" applyFont="1"/>
    <xf numFmtId="49" fontId="1" fillId="0" borderId="14" xfId="0" applyNumberFormat="1" applyFont="1" applyBorder="1"/>
    <xf numFmtId="49" fontId="2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Protection="1">
      <protection locked="0"/>
    </xf>
    <xf numFmtId="49" fontId="1" fillId="0" borderId="1" xfId="0" applyNumberFormat="1" applyFont="1" applyBorder="1"/>
    <xf numFmtId="49" fontId="5" fillId="5" borderId="5" xfId="0" applyNumberFormat="1" applyFont="1" applyFill="1" applyBorder="1"/>
    <xf numFmtId="49" fontId="5" fillId="0" borderId="4" xfId="0" applyNumberFormat="1" applyFont="1" applyBorder="1"/>
    <xf numFmtId="49" fontId="4" fillId="0" borderId="4" xfId="0" applyNumberFormat="1" applyFont="1" applyBorder="1"/>
    <xf numFmtId="49" fontId="5" fillId="5" borderId="0" xfId="0" applyNumberFormat="1" applyFont="1" applyFill="1"/>
    <xf numFmtId="49" fontId="5" fillId="0" borderId="0" xfId="0" applyNumberFormat="1" applyFont="1"/>
    <xf numFmtId="49" fontId="4" fillId="0" borderId="5" xfId="0" applyNumberFormat="1" applyFont="1" applyBorder="1"/>
    <xf numFmtId="49" fontId="5" fillId="5" borderId="9" xfId="0" applyNumberFormat="1" applyFont="1" applyFill="1" applyBorder="1"/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5" fillId="3" borderId="12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9" fontId="5" fillId="3" borderId="13" xfId="0" applyNumberFormat="1" applyFont="1" applyFill="1" applyBorder="1" applyProtection="1">
      <protection locked="0"/>
    </xf>
    <xf numFmtId="49" fontId="5" fillId="3" borderId="19" xfId="0" applyNumberFormat="1" applyFont="1" applyFill="1" applyBorder="1" applyProtection="1">
      <protection locked="0"/>
    </xf>
    <xf numFmtId="49" fontId="6" fillId="3" borderId="12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Protection="1">
      <protection locked="0"/>
    </xf>
    <xf numFmtId="49" fontId="5" fillId="3" borderId="9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9" fontId="5" fillId="3" borderId="9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>
      <alignment horizontal="center" wrapText="1"/>
    </xf>
    <xf numFmtId="49" fontId="5" fillId="3" borderId="15" xfId="0" applyNumberFormat="1" applyFont="1" applyFill="1" applyBorder="1" applyAlignment="1">
      <alignment horizontal="center"/>
    </xf>
    <xf numFmtId="49" fontId="5" fillId="3" borderId="15" xfId="0" applyNumberFormat="1" applyFont="1" applyFill="1" applyBorder="1"/>
    <xf numFmtId="4" fontId="5" fillId="3" borderId="15" xfId="0" applyNumberFormat="1" applyFont="1" applyFill="1" applyBorder="1"/>
    <xf numFmtId="49" fontId="5" fillId="3" borderId="20" xfId="0" applyNumberFormat="1" applyFont="1" applyFill="1" applyBorder="1"/>
    <xf numFmtId="49" fontId="5" fillId="4" borderId="8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Protection="1"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9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9" fontId="5" fillId="2" borderId="9" xfId="0" applyNumberFormat="1" applyFont="1" applyFill="1" applyBorder="1" applyProtection="1">
      <protection locked="0"/>
    </xf>
    <xf numFmtId="49" fontId="5" fillId="4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49" fontId="5" fillId="3" borderId="9" xfId="0" applyNumberFormat="1" applyFont="1" applyFill="1" applyBorder="1"/>
    <xf numFmtId="49" fontId="5" fillId="3" borderId="3" xfId="0" applyNumberFormat="1" applyFont="1" applyFill="1" applyBorder="1"/>
    <xf numFmtId="49" fontId="5" fillId="4" borderId="11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Protection="1">
      <protection locked="0"/>
    </xf>
    <xf numFmtId="4" fontId="5" fillId="2" borderId="6" xfId="0" applyNumberFormat="1" applyFont="1" applyFill="1" applyBorder="1" applyProtection="1">
      <protection locked="0"/>
    </xf>
    <xf numFmtId="49" fontId="5" fillId="2" borderId="11" xfId="0" applyNumberFormat="1" applyFont="1" applyFill="1" applyBorder="1" applyProtection="1">
      <protection locked="0"/>
    </xf>
    <xf numFmtId="49" fontId="5" fillId="4" borderId="3" xfId="0" applyNumberFormat="1" applyFont="1" applyFill="1" applyBorder="1" applyAlignment="1">
      <alignment horizontal="center" wrapText="1"/>
    </xf>
    <xf numFmtId="49" fontId="4" fillId="4" borderId="12" xfId="0" applyNumberFormat="1" applyFont="1" applyFill="1" applyBorder="1"/>
    <xf numFmtId="49" fontId="5" fillId="4" borderId="13" xfId="0" applyNumberFormat="1" applyFont="1" applyFill="1" applyBorder="1" applyAlignment="1">
      <alignment horizontal="center" wrapText="1"/>
    </xf>
    <xf numFmtId="49" fontId="5" fillId="4" borderId="12" xfId="0" applyNumberFormat="1" applyFont="1" applyFill="1" applyBorder="1"/>
    <xf numFmtId="4" fontId="5" fillId="2" borderId="14" xfId="0" applyNumberFormat="1" applyFont="1" applyFill="1" applyBorder="1" applyProtection="1">
      <protection locked="0"/>
    </xf>
    <xf numFmtId="49" fontId="5" fillId="4" borderId="13" xfId="0" applyNumberFormat="1" applyFont="1" applyFill="1" applyBorder="1"/>
    <xf numFmtId="49" fontId="5" fillId="4" borderId="12" xfId="0" applyNumberFormat="1" applyFont="1" applyFill="1" applyBorder="1" applyAlignment="1">
      <alignment horizontal="center" wrapText="1"/>
    </xf>
    <xf numFmtId="49" fontId="5" fillId="4" borderId="21" xfId="0" applyNumberFormat="1" applyFont="1" applyFill="1" applyBorder="1"/>
    <xf numFmtId="49" fontId="5" fillId="4" borderId="14" xfId="0" applyNumberFormat="1" applyFont="1" applyFill="1" applyBorder="1"/>
    <xf numFmtId="49" fontId="5" fillId="4" borderId="2" xfId="0" applyNumberFormat="1" applyFont="1" applyFill="1" applyBorder="1"/>
    <xf numFmtId="49" fontId="5" fillId="4" borderId="9" xfId="0" applyNumberFormat="1" applyFont="1" applyFill="1" applyBorder="1"/>
    <xf numFmtId="49" fontId="4" fillId="0" borderId="0" xfId="0" applyNumberFormat="1" applyFont="1"/>
    <xf numFmtId="49" fontId="5" fillId="0" borderId="22" xfId="0" applyNumberFormat="1" applyFont="1" applyBorder="1"/>
    <xf numFmtId="49" fontId="5" fillId="0" borderId="21" xfId="0" applyNumberFormat="1" applyFont="1" applyBorder="1"/>
    <xf numFmtId="49" fontId="6" fillId="2" borderId="1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9" fontId="6" fillId="2" borderId="2" xfId="0" applyNumberFormat="1" applyFont="1" applyFill="1" applyBorder="1" applyProtection="1">
      <protection locked="0"/>
    </xf>
    <xf numFmtId="49" fontId="6" fillId="2" borderId="8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9" fontId="6" fillId="2" borderId="9" xfId="0" applyNumberFormat="1" applyFont="1" applyFill="1" applyBorder="1" applyProtection="1">
      <protection locked="0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/>
    <xf numFmtId="49" fontId="6" fillId="3" borderId="2" xfId="0" applyNumberFormat="1" applyFont="1" applyFill="1" applyBorder="1"/>
    <xf numFmtId="49" fontId="5" fillId="2" borderId="4" xfId="0" applyNumberFormat="1" applyFont="1" applyFill="1" applyBorder="1" applyProtection="1">
      <protection locked="0"/>
    </xf>
    <xf numFmtId="49" fontId="5" fillId="2" borderId="5" xfId="0" applyNumberFormat="1" applyFont="1" applyFill="1" applyBorder="1" applyProtection="1"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4" fillId="0" borderId="4" xfId="0" applyNumberFormat="1" applyFont="1" applyBorder="1" applyAlignment="1">
      <alignment horizontal="left" vertical="center"/>
    </xf>
    <xf numFmtId="4" fontId="5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49" fontId="5" fillId="0" borderId="9" xfId="0" applyNumberFormat="1" applyFont="1" applyBorder="1"/>
    <xf numFmtId="49" fontId="5" fillId="0" borderId="0" xfId="0" applyNumberFormat="1" applyFont="1" applyAlignment="1">
      <alignment horizontal="center" vertical="center"/>
    </xf>
    <xf numFmtId="4" fontId="6" fillId="3" borderId="2" xfId="0" applyNumberFormat="1" applyFont="1" applyFill="1" applyBorder="1"/>
    <xf numFmtId="49" fontId="6" fillId="4" borderId="9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/>
    <xf numFmtId="49" fontId="6" fillId="2" borderId="7" xfId="0" applyNumberFormat="1" applyFont="1" applyFill="1" applyBorder="1" applyProtection="1">
      <protection locked="0"/>
    </xf>
    <xf numFmtId="49" fontId="6" fillId="2" borderId="6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49" fontId="6" fillId="7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10" fillId="0" borderId="0" xfId="0" applyNumberFormat="1" applyFont="1"/>
    <xf numFmtId="49" fontId="6" fillId="2" borderId="3" xfId="0" applyNumberFormat="1" applyFont="1" applyFill="1" applyBorder="1" applyProtection="1">
      <protection locked="0"/>
    </xf>
    <xf numFmtId="49" fontId="11" fillId="2" borderId="1" xfId="0" applyNumberFormat="1" applyFont="1" applyFill="1" applyBorder="1" applyProtection="1">
      <protection locked="0"/>
    </xf>
    <xf numFmtId="49" fontId="6" fillId="6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1" fillId="5" borderId="5" xfId="0" applyNumberFormat="1" applyFont="1" applyFill="1" applyBorder="1"/>
    <xf numFmtId="49" fontId="1" fillId="5" borderId="9" xfId="0" applyNumberFormat="1" applyFont="1" applyFill="1" applyBorder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/>
    <xf numFmtId="4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4" borderId="8" xfId="0" applyNumberFormat="1" applyFont="1" applyFill="1" applyBorder="1" applyAlignment="1">
      <alignment horizontal="center" wrapText="1"/>
    </xf>
    <xf numFmtId="49" fontId="1" fillId="4" borderId="9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Protection="1">
      <protection locked="0"/>
    </xf>
    <xf numFmtId="49" fontId="3" fillId="2" borderId="2" xfId="0" applyNumberFormat="1" applyFont="1" applyFill="1" applyBorder="1" applyProtection="1">
      <protection locked="0"/>
    </xf>
    <xf numFmtId="49" fontId="8" fillId="3" borderId="2" xfId="0" applyNumberFormat="1" applyFont="1" applyFill="1" applyBorder="1"/>
    <xf numFmtId="49" fontId="1" fillId="3" borderId="2" xfId="0" applyNumberFormat="1" applyFont="1" applyFill="1" applyBorder="1"/>
    <xf numFmtId="49" fontId="1" fillId="3" borderId="10" xfId="0" applyNumberFormat="1" applyFont="1" applyFill="1" applyBorder="1"/>
    <xf numFmtId="49" fontId="3" fillId="3" borderId="2" xfId="0" applyNumberFormat="1" applyFont="1" applyFill="1" applyBorder="1"/>
    <xf numFmtId="49" fontId="6" fillId="3" borderId="2" xfId="0" applyNumberFormat="1" applyFont="1" applyFill="1" applyBorder="1" applyAlignment="1">
      <alignment wrapText="1"/>
    </xf>
    <xf numFmtId="4" fontId="6" fillId="2" borderId="2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Protection="1">
      <protection locked="0"/>
    </xf>
    <xf numFmtId="49" fontId="9" fillId="3" borderId="2" xfId="0" applyNumberFormat="1" applyFont="1" applyFill="1" applyBorder="1"/>
    <xf numFmtId="4" fontId="1" fillId="3" borderId="2" xfId="0" applyNumberFormat="1" applyFont="1" applyFill="1" applyBorder="1"/>
    <xf numFmtId="4" fontId="3" fillId="3" borderId="2" xfId="0" applyNumberFormat="1" applyFont="1" applyFill="1" applyBorder="1"/>
    <xf numFmtId="49" fontId="2" fillId="4" borderId="12" xfId="0" applyNumberFormat="1" applyFont="1" applyFill="1" applyBorder="1"/>
    <xf numFmtId="49" fontId="1" fillId="4" borderId="13" xfId="0" applyNumberFormat="1" applyFont="1" applyFill="1" applyBorder="1" applyAlignment="1">
      <alignment horizontal="center" wrapText="1"/>
    </xf>
    <xf numFmtId="49" fontId="1" fillId="4" borderId="12" xfId="0" applyNumberFormat="1" applyFont="1" applyFill="1" applyBorder="1"/>
    <xf numFmtId="4" fontId="1" fillId="2" borderId="14" xfId="0" applyNumberFormat="1" applyFont="1" applyFill="1" applyBorder="1" applyProtection="1">
      <protection locked="0"/>
    </xf>
    <xf numFmtId="49" fontId="1" fillId="4" borderId="14" xfId="0" applyNumberFormat="1" applyFont="1" applyFill="1" applyBorder="1"/>
    <xf numFmtId="49" fontId="1" fillId="4" borderId="1" xfId="0" applyNumberFormat="1" applyFont="1" applyFill="1" applyBorder="1"/>
    <xf numFmtId="49" fontId="1" fillId="4" borderId="2" xfId="0" applyNumberFormat="1" applyFont="1" applyFill="1" applyBorder="1"/>
    <xf numFmtId="4" fontId="8" fillId="2" borderId="2" xfId="0" applyNumberFormat="1" applyFont="1" applyFill="1" applyBorder="1" applyProtection="1">
      <protection locked="0"/>
    </xf>
    <xf numFmtId="49" fontId="5" fillId="0" borderId="4" xfId="0" applyNumberFormat="1" applyFont="1" applyBorder="1" applyProtection="1">
      <protection locked="0"/>
    </xf>
    <xf numFmtId="49" fontId="5" fillId="0" borderId="5" xfId="0" applyNumberFormat="1" applyFont="1" applyBorder="1" applyProtection="1">
      <protection locked="0"/>
    </xf>
    <xf numFmtId="49" fontId="1" fillId="0" borderId="5" xfId="0" applyNumberFormat="1" applyFont="1" applyBorder="1"/>
    <xf numFmtId="49" fontId="1" fillId="0" borderId="9" xfId="0" applyNumberFormat="1" applyFont="1" applyBorder="1"/>
    <xf numFmtId="49" fontId="2" fillId="8" borderId="6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49" fontId="1" fillId="8" borderId="0" xfId="0" applyNumberFormat="1" applyFont="1" applyFill="1" applyAlignment="1">
      <alignment vertical="center"/>
    </xf>
    <xf numFmtId="49" fontId="3" fillId="11" borderId="8" xfId="0" applyNumberFormat="1" applyFont="1" applyFill="1" applyBorder="1" applyAlignment="1">
      <alignment horizontal="center" wrapText="1"/>
    </xf>
    <xf numFmtId="49" fontId="1" fillId="11" borderId="1" xfId="0" applyNumberFormat="1" applyFont="1" applyFill="1" applyBorder="1" applyProtection="1">
      <protection locked="0"/>
    </xf>
    <xf numFmtId="4" fontId="1" fillId="11" borderId="1" xfId="0" applyNumberFormat="1" applyFont="1" applyFill="1" applyBorder="1" applyProtection="1">
      <protection locked="0"/>
    </xf>
    <xf numFmtId="49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0" xfId="0" applyNumberFormat="1" applyFont="1" applyFill="1"/>
    <xf numFmtId="49" fontId="1" fillId="11" borderId="9" xfId="0" applyNumberFormat="1" applyFont="1" applyFill="1" applyBorder="1" applyAlignment="1">
      <alignment horizontal="center" wrapText="1"/>
    </xf>
    <xf numFmtId="49" fontId="1" fillId="11" borderId="2" xfId="0" applyNumberFormat="1" applyFont="1" applyFill="1" applyBorder="1" applyProtection="1">
      <protection locked="0"/>
    </xf>
    <xf numFmtId="4" fontId="1" fillId="11" borderId="2" xfId="0" applyNumberFormat="1" applyFont="1" applyFill="1" applyBorder="1" applyProtection="1">
      <protection locked="0"/>
    </xf>
    <xf numFmtId="49" fontId="1" fillId="11" borderId="15" xfId="0" applyNumberFormat="1" applyFont="1" applyFill="1" applyBorder="1" applyAlignment="1">
      <alignment horizontal="center"/>
    </xf>
    <xf numFmtId="49" fontId="1" fillId="11" borderId="15" xfId="0" applyNumberFormat="1" applyFont="1" applyFill="1" applyBorder="1"/>
    <xf numFmtId="4" fontId="1" fillId="11" borderId="15" xfId="0" applyNumberFormat="1" applyFont="1" applyFill="1" applyBorder="1"/>
    <xf numFmtId="49" fontId="1" fillId="11" borderId="16" xfId="0" applyNumberFormat="1" applyFont="1" applyFill="1" applyBorder="1"/>
    <xf numFmtId="49" fontId="8" fillId="11" borderId="2" xfId="0" applyNumberFormat="1" applyFont="1" applyFill="1" applyBorder="1"/>
    <xf numFmtId="49" fontId="1" fillId="11" borderId="2" xfId="0" applyNumberFormat="1" applyFont="1" applyFill="1" applyBorder="1"/>
    <xf numFmtId="49" fontId="5" fillId="11" borderId="2" xfId="0" applyNumberFormat="1" applyFont="1" applyFill="1" applyBorder="1"/>
    <xf numFmtId="4" fontId="5" fillId="11" borderId="2" xfId="0" applyNumberFormat="1" applyFont="1" applyFill="1" applyBorder="1"/>
    <xf numFmtId="49" fontId="1" fillId="11" borderId="10" xfId="0" applyNumberFormat="1" applyFont="1" applyFill="1" applyBorder="1"/>
    <xf numFmtId="49" fontId="3" fillId="11" borderId="2" xfId="0" applyNumberFormat="1" applyFont="1" applyFill="1" applyBorder="1"/>
    <xf numFmtId="49" fontId="6" fillId="11" borderId="2" xfId="0" applyNumberFormat="1" applyFont="1" applyFill="1" applyBorder="1" applyAlignment="1">
      <alignment wrapText="1"/>
    </xf>
    <xf numFmtId="49" fontId="6" fillId="11" borderId="2" xfId="0" applyNumberFormat="1" applyFont="1" applyFill="1" applyBorder="1"/>
    <xf numFmtId="49" fontId="1" fillId="8" borderId="9" xfId="0" applyNumberFormat="1" applyFont="1" applyFill="1" applyBorder="1" applyAlignment="1">
      <alignment horizontal="center" wrapText="1"/>
    </xf>
    <xf numFmtId="49" fontId="1" fillId="6" borderId="0" xfId="0" applyNumberFormat="1" applyFont="1" applyFill="1"/>
    <xf numFmtId="49" fontId="1" fillId="6" borderId="2" xfId="0" applyNumberFormat="1" applyFont="1" applyFill="1" applyBorder="1" applyProtection="1">
      <protection locked="0"/>
    </xf>
    <xf numFmtId="4" fontId="1" fillId="6" borderId="2" xfId="0" applyNumberFormat="1" applyFont="1" applyFill="1" applyBorder="1" applyProtection="1">
      <protection locked="0"/>
    </xf>
    <xf numFmtId="49" fontId="1" fillId="6" borderId="1" xfId="0" applyNumberFormat="1" applyFont="1" applyFill="1" applyBorder="1" applyProtection="1">
      <protection locked="0"/>
    </xf>
    <xf numFmtId="49" fontId="3" fillId="6" borderId="2" xfId="0" applyNumberFormat="1" applyFont="1" applyFill="1" applyBorder="1" applyProtection="1">
      <protection locked="0"/>
    </xf>
    <xf numFmtId="4" fontId="5" fillId="6" borderId="2" xfId="0" applyNumberFormat="1" applyFont="1" applyFill="1" applyBorder="1" applyProtection="1">
      <protection locked="0"/>
    </xf>
    <xf numFmtId="49" fontId="6" fillId="6" borderId="2" xfId="0" applyNumberFormat="1" applyFont="1" applyFill="1" applyBorder="1" applyProtection="1">
      <protection locked="0"/>
    </xf>
    <xf numFmtId="4" fontId="6" fillId="11" borderId="2" xfId="0" applyNumberFormat="1" applyFont="1" applyFill="1" applyBorder="1" applyAlignment="1">
      <alignment horizontal="right"/>
    </xf>
    <xf numFmtId="49" fontId="6" fillId="9" borderId="1" xfId="0" applyNumberFormat="1" applyFont="1" applyFill="1" applyBorder="1" applyProtection="1">
      <protection locked="0"/>
    </xf>
    <xf numFmtId="49" fontId="9" fillId="11" borderId="2" xfId="0" applyNumberFormat="1" applyFont="1" applyFill="1" applyBorder="1"/>
    <xf numFmtId="4" fontId="1" fillId="11" borderId="2" xfId="0" applyNumberFormat="1" applyFont="1" applyFill="1" applyBorder="1"/>
    <xf numFmtId="4" fontId="3" fillId="11" borderId="2" xfId="0" applyNumberFormat="1" applyFont="1" applyFill="1" applyBorder="1"/>
    <xf numFmtId="4" fontId="6" fillId="9" borderId="2" xfId="0" applyNumberFormat="1" applyFont="1" applyFill="1" applyBorder="1" applyProtection="1">
      <protection locked="0"/>
    </xf>
    <xf numFmtId="49" fontId="6" fillId="9" borderId="2" xfId="0" applyNumberFormat="1" applyFont="1" applyFill="1" applyBorder="1" applyProtection="1">
      <protection locked="0"/>
    </xf>
    <xf numFmtId="49" fontId="1" fillId="9" borderId="2" xfId="0" applyNumberFormat="1" applyFont="1" applyFill="1" applyBorder="1" applyProtection="1">
      <protection locked="0"/>
    </xf>
    <xf numFmtId="4" fontId="1" fillId="9" borderId="2" xfId="0" applyNumberFormat="1" applyFont="1" applyFill="1" applyBorder="1" applyProtection="1">
      <protection locked="0"/>
    </xf>
    <xf numFmtId="49" fontId="1" fillId="9" borderId="1" xfId="0" applyNumberFormat="1" applyFont="1" applyFill="1" applyBorder="1" applyProtection="1">
      <protection locked="0"/>
    </xf>
    <xf numFmtId="49" fontId="3" fillId="9" borderId="2" xfId="0" applyNumberFormat="1" applyFont="1" applyFill="1" applyBorder="1" applyProtection="1">
      <protection locked="0"/>
    </xf>
    <xf numFmtId="49" fontId="2" fillId="8" borderId="12" xfId="0" applyNumberFormat="1" applyFont="1" applyFill="1" applyBorder="1"/>
    <xf numFmtId="49" fontId="1" fillId="8" borderId="13" xfId="0" applyNumberFormat="1" applyFont="1" applyFill="1" applyBorder="1" applyAlignment="1">
      <alignment horizontal="center" wrapText="1"/>
    </xf>
    <xf numFmtId="49" fontId="1" fillId="8" borderId="12" xfId="0" applyNumberFormat="1" applyFont="1" applyFill="1" applyBorder="1"/>
    <xf numFmtId="4" fontId="1" fillId="8" borderId="14" xfId="0" applyNumberFormat="1" applyFont="1" applyFill="1" applyBorder="1" applyProtection="1">
      <protection locked="0"/>
    </xf>
    <xf numFmtId="49" fontId="1" fillId="8" borderId="14" xfId="0" applyNumberFormat="1" applyFont="1" applyFill="1" applyBorder="1"/>
    <xf numFmtId="49" fontId="1" fillId="8" borderId="1" xfId="0" applyNumberFormat="1" applyFont="1" applyFill="1" applyBorder="1"/>
    <xf numFmtId="49" fontId="1" fillId="8" borderId="0" xfId="0" applyNumberFormat="1" applyFont="1" applyFill="1"/>
    <xf numFmtId="49" fontId="1" fillId="8" borderId="2" xfId="0" applyNumberFormat="1" applyFont="1" applyFill="1" applyBorder="1"/>
    <xf numFmtId="4" fontId="1" fillId="8" borderId="2" xfId="0" applyNumberFormat="1" applyFont="1" applyFill="1" applyBorder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Protection="1"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18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49" fontId="4" fillId="8" borderId="17" xfId="0" applyNumberFormat="1" applyFont="1" applyFill="1" applyBorder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/>
    </xf>
    <xf numFmtId="49" fontId="6" fillId="11" borderId="8" xfId="0" applyNumberFormat="1" applyFont="1" applyFill="1" applyBorder="1" applyAlignment="1">
      <alignment horizontal="center" wrapText="1"/>
    </xf>
    <xf numFmtId="49" fontId="6" fillId="11" borderId="12" xfId="0" applyNumberFormat="1" applyFont="1" applyFill="1" applyBorder="1" applyProtection="1">
      <protection locked="0"/>
    </xf>
    <xf numFmtId="4" fontId="5" fillId="11" borderId="1" xfId="0" applyNumberFormat="1" applyFont="1" applyFill="1" applyBorder="1" applyProtection="1">
      <protection locked="0"/>
    </xf>
    <xf numFmtId="49" fontId="6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Protection="1">
      <protection locked="0"/>
    </xf>
    <xf numFmtId="49" fontId="5" fillId="11" borderId="1" xfId="0" applyNumberFormat="1" applyFont="1" applyFill="1" applyBorder="1" applyAlignment="1" applyProtection="1">
      <alignment horizontal="center"/>
      <protection locked="0"/>
    </xf>
    <xf numFmtId="49" fontId="5" fillId="11" borderId="23" xfId="0" applyNumberFormat="1" applyFont="1" applyFill="1" applyBorder="1" applyProtection="1">
      <protection locked="0"/>
    </xf>
    <xf numFmtId="49" fontId="5" fillId="11" borderId="8" xfId="0" applyNumberFormat="1" applyFont="1" applyFill="1" applyBorder="1" applyProtection="1">
      <protection locked="0"/>
    </xf>
    <xf numFmtId="49" fontId="5" fillId="11" borderId="0" xfId="0" applyNumberFormat="1" applyFont="1" applyFill="1"/>
    <xf numFmtId="49" fontId="5" fillId="11" borderId="9" xfId="0" applyNumberFormat="1" applyFont="1" applyFill="1" applyBorder="1" applyAlignment="1">
      <alignment horizontal="center" wrapText="1"/>
    </xf>
    <xf numFmtId="49" fontId="5" fillId="11" borderId="2" xfId="0" applyNumberFormat="1" applyFont="1" applyFill="1" applyBorder="1" applyProtection="1">
      <protection locked="0"/>
    </xf>
    <xf numFmtId="4" fontId="5" fillId="11" borderId="2" xfId="0" applyNumberFormat="1" applyFont="1" applyFill="1" applyBorder="1" applyProtection="1">
      <protection locked="0"/>
    </xf>
    <xf numFmtId="49" fontId="5" fillId="11" borderId="10" xfId="0" applyNumberFormat="1" applyFont="1" applyFill="1" applyBorder="1" applyProtection="1">
      <protection locked="0"/>
    </xf>
    <xf numFmtId="49" fontId="5" fillId="11" borderId="9" xfId="0" applyNumberFormat="1" applyFont="1" applyFill="1" applyBorder="1" applyProtection="1">
      <protection locked="0"/>
    </xf>
    <xf numFmtId="49" fontId="5" fillId="11" borderId="15" xfId="0" applyNumberFormat="1" applyFont="1" applyFill="1" applyBorder="1" applyAlignment="1">
      <alignment horizontal="center"/>
    </xf>
    <xf numFmtId="49" fontId="5" fillId="11" borderId="15" xfId="0" applyNumberFormat="1" applyFont="1" applyFill="1" applyBorder="1"/>
    <xf numFmtId="4" fontId="5" fillId="11" borderId="15" xfId="0" applyNumberFormat="1" applyFont="1" applyFill="1" applyBorder="1"/>
    <xf numFmtId="49" fontId="5" fillId="11" borderId="16" xfId="0" applyNumberFormat="1" applyFont="1" applyFill="1" applyBorder="1"/>
    <xf numFmtId="49" fontId="5" fillId="11" borderId="20" xfId="0" applyNumberFormat="1" applyFont="1" applyFill="1" applyBorder="1"/>
    <xf numFmtId="49" fontId="5" fillId="9" borderId="8" xfId="0" applyNumberFormat="1" applyFont="1" applyFill="1" applyBorder="1" applyAlignment="1">
      <alignment horizontal="center" wrapText="1"/>
    </xf>
    <xf numFmtId="4" fontId="6" fillId="9" borderId="1" xfId="0" applyNumberFormat="1" applyFont="1" applyFill="1" applyBorder="1" applyAlignment="1" applyProtection="1">
      <alignment horizontal="right"/>
      <protection locked="0"/>
    </xf>
    <xf numFmtId="49" fontId="6" fillId="9" borderId="24" xfId="0" applyNumberFormat="1" applyFont="1" applyFill="1" applyBorder="1" applyProtection="1">
      <protection locked="0"/>
    </xf>
    <xf numFmtId="49" fontId="5" fillId="9" borderId="14" xfId="0" applyNumberFormat="1" applyFont="1" applyFill="1" applyBorder="1"/>
    <xf numFmtId="49" fontId="6" fillId="9" borderId="8" xfId="0" applyNumberFormat="1" applyFont="1" applyFill="1" applyBorder="1" applyProtection="1">
      <protection locked="0"/>
    </xf>
    <xf numFmtId="49" fontId="5" fillId="9" borderId="0" xfId="0" applyNumberFormat="1" applyFont="1" applyFill="1"/>
    <xf numFmtId="49" fontId="5" fillId="9" borderId="9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 applyProtection="1">
      <protection locked="0"/>
    </xf>
    <xf numFmtId="49" fontId="5" fillId="9" borderId="1" xfId="0" applyNumberFormat="1" applyFont="1" applyFill="1" applyBorder="1" applyProtection="1">
      <protection locked="0"/>
    </xf>
    <xf numFmtId="4" fontId="6" fillId="9" borderId="2" xfId="0" applyNumberFormat="1" applyFont="1" applyFill="1" applyBorder="1" applyAlignment="1" applyProtection="1">
      <alignment horizontal="right"/>
      <protection locked="0"/>
    </xf>
    <xf numFmtId="49" fontId="5" fillId="8" borderId="0" xfId="0" applyNumberFormat="1" applyFont="1" applyFill="1"/>
    <xf numFmtId="49" fontId="5" fillId="11" borderId="10" xfId="0" applyNumberFormat="1" applyFont="1" applyFill="1" applyBorder="1"/>
    <xf numFmtId="49" fontId="6" fillId="11" borderId="3" xfId="0" applyNumberFormat="1" applyFont="1" applyFill="1" applyBorder="1"/>
    <xf numFmtId="49" fontId="6" fillId="11" borderId="9" xfId="0" applyNumberFormat="1" applyFont="1" applyFill="1" applyBorder="1"/>
    <xf numFmtId="4" fontId="6" fillId="9" borderId="0" xfId="0" applyNumberFormat="1" applyFont="1" applyFill="1"/>
    <xf numFmtId="4" fontId="5" fillId="9" borderId="0" xfId="0" applyNumberFormat="1" applyFont="1" applyFill="1"/>
    <xf numFmtId="49" fontId="6" fillId="9" borderId="0" xfId="0" applyNumberFormat="1" applyFont="1" applyFill="1"/>
    <xf numFmtId="4" fontId="6" fillId="9" borderId="2" xfId="0" applyNumberFormat="1" applyFont="1" applyFill="1" applyBorder="1"/>
    <xf numFmtId="49" fontId="5" fillId="9" borderId="11" xfId="0" applyNumberFormat="1" applyFont="1" applyFill="1" applyBorder="1" applyAlignment="1">
      <alignment horizontal="center" wrapText="1"/>
    </xf>
    <xf numFmtId="49" fontId="6" fillId="9" borderId="3" xfId="0" applyNumberFormat="1" applyFont="1" applyFill="1" applyBorder="1" applyProtection="1">
      <protection locked="0"/>
    </xf>
    <xf numFmtId="49" fontId="5" fillId="9" borderId="9" xfId="0" applyNumberFormat="1" applyFont="1" applyFill="1" applyBorder="1" applyProtection="1">
      <protection locked="0"/>
    </xf>
    <xf numFmtId="49" fontId="5" fillId="11" borderId="9" xfId="0" applyNumberFormat="1" applyFont="1" applyFill="1" applyBorder="1"/>
    <xf numFmtId="0" fontId="6" fillId="11" borderId="2" xfId="0" applyFont="1" applyFill="1" applyBorder="1"/>
    <xf numFmtId="4" fontId="6" fillId="11" borderId="2" xfId="0" applyNumberFormat="1" applyFont="1" applyFill="1" applyBorder="1"/>
    <xf numFmtId="49" fontId="4" fillId="8" borderId="12" xfId="0" applyNumberFormat="1" applyFont="1" applyFill="1" applyBorder="1"/>
    <xf numFmtId="49" fontId="5" fillId="8" borderId="13" xfId="0" applyNumberFormat="1" applyFont="1" applyFill="1" applyBorder="1" applyAlignment="1">
      <alignment horizontal="center" wrapText="1"/>
    </xf>
    <xf numFmtId="49" fontId="5" fillId="8" borderId="12" xfId="0" applyNumberFormat="1" applyFont="1" applyFill="1" applyBorder="1"/>
    <xf numFmtId="4" fontId="5" fillId="8" borderId="12" xfId="0" applyNumberFormat="1" applyFont="1" applyFill="1" applyBorder="1"/>
    <xf numFmtId="4" fontId="5" fillId="8" borderId="14" xfId="0" applyNumberFormat="1" applyFont="1" applyFill="1" applyBorder="1" applyProtection="1">
      <protection locked="0"/>
    </xf>
    <xf numFmtId="49" fontId="5" fillId="8" borderId="13" xfId="0" applyNumberFormat="1" applyFont="1" applyFill="1" applyBorder="1"/>
    <xf numFmtId="49" fontId="5" fillId="8" borderId="2" xfId="0" applyNumberFormat="1" applyFont="1" applyFill="1" applyBorder="1"/>
    <xf numFmtId="49" fontId="5" fillId="8" borderId="9" xfId="0" applyNumberFormat="1" applyFont="1" applyFill="1" applyBorder="1" applyAlignment="1">
      <alignment horizontal="center" wrapText="1"/>
    </xf>
    <xf numFmtId="4" fontId="5" fillId="8" borderId="2" xfId="0" applyNumberFormat="1" applyFont="1" applyFill="1" applyBorder="1"/>
    <xf numFmtId="4" fontId="5" fillId="8" borderId="2" xfId="0" applyNumberFormat="1" applyFont="1" applyFill="1" applyBorder="1" applyProtection="1">
      <protection locked="0"/>
    </xf>
    <xf numFmtId="49" fontId="5" fillId="8" borderId="10" xfId="0" applyNumberFormat="1" applyFont="1" applyFill="1" applyBorder="1"/>
    <xf numFmtId="49" fontId="5" fillId="8" borderId="9" xfId="0" applyNumberFormat="1" applyFont="1" applyFill="1" applyBorder="1"/>
    <xf numFmtId="49" fontId="4" fillId="8" borderId="0" xfId="0" applyNumberFormat="1" applyFont="1" applyFill="1"/>
    <xf numFmtId="4" fontId="5" fillId="8" borderId="0" xfId="0" applyNumberFormat="1" applyFont="1" applyFill="1"/>
    <xf numFmtId="49" fontId="5" fillId="8" borderId="11" xfId="0" applyNumberFormat="1" applyFont="1" applyFill="1" applyBorder="1" applyAlignment="1">
      <alignment horizontal="center" wrapText="1"/>
    </xf>
    <xf numFmtId="49" fontId="5" fillId="8" borderId="8" xfId="0" applyNumberFormat="1" applyFont="1" applyFill="1" applyBorder="1" applyAlignment="1">
      <alignment horizontal="center" wrapText="1"/>
    </xf>
    <xf numFmtId="49" fontId="5" fillId="9" borderId="2" xfId="0" applyNumberFormat="1" applyFont="1" applyFill="1" applyBorder="1"/>
    <xf numFmtId="49" fontId="6" fillId="9" borderId="9" xfId="0" applyNumberFormat="1" applyFont="1" applyFill="1" applyBorder="1" applyProtection="1">
      <protection locked="0"/>
    </xf>
    <xf numFmtId="4" fontId="5" fillId="9" borderId="2" xfId="0" applyNumberFormat="1" applyFont="1" applyFill="1" applyBorder="1" applyProtection="1">
      <protection locked="0"/>
    </xf>
    <xf numFmtId="49" fontId="6" fillId="9" borderId="11" xfId="0" applyNumberFormat="1" applyFont="1" applyFill="1" applyBorder="1" applyProtection="1">
      <protection locked="0"/>
    </xf>
    <xf numFmtId="4" fontId="9" fillId="9" borderId="0" xfId="0" applyNumberFormat="1" applyFont="1" applyFill="1"/>
    <xf numFmtId="49" fontId="5" fillId="9" borderId="11" xfId="0" applyNumberFormat="1" applyFont="1" applyFill="1" applyBorder="1" applyProtection="1">
      <protection locked="0"/>
    </xf>
    <xf numFmtId="49" fontId="12" fillId="9" borderId="0" xfId="0" applyNumberFormat="1" applyFont="1" applyFill="1"/>
    <xf numFmtId="49" fontId="12" fillId="9" borderId="8" xfId="0" applyNumberFormat="1" applyFont="1" applyFill="1" applyBorder="1"/>
    <xf numFmtId="49" fontId="6" fillId="8" borderId="9" xfId="0" applyNumberFormat="1" applyFont="1" applyFill="1" applyBorder="1" applyAlignment="1">
      <alignment horizontal="center" wrapText="1"/>
    </xf>
    <xf numFmtId="49" fontId="5" fillId="9" borderId="4" xfId="0" applyNumberFormat="1" applyFont="1" applyFill="1" applyBorder="1" applyProtection="1">
      <protection locked="0"/>
    </xf>
    <xf numFmtId="49" fontId="5" fillId="9" borderId="5" xfId="0" applyNumberFormat="1" applyFont="1" applyFill="1" applyBorder="1" applyProtection="1">
      <protection locked="0"/>
    </xf>
    <xf numFmtId="49" fontId="8" fillId="9" borderId="0" xfId="0" applyNumberFormat="1" applyFont="1" applyFill="1" applyAlignment="1" applyProtection="1">
      <alignment vertical="center" wrapText="1"/>
      <protection locked="0"/>
    </xf>
    <xf numFmtId="0" fontId="6" fillId="9" borderId="0" xfId="0" applyFont="1" applyFill="1" applyAlignment="1">
      <alignment horizontal="right"/>
    </xf>
    <xf numFmtId="49" fontId="6" fillId="9" borderId="14" xfId="0" applyNumberFormat="1" applyFont="1" applyFill="1" applyBorder="1" applyProtection="1">
      <protection locked="0"/>
    </xf>
    <xf numFmtId="49" fontId="12" fillId="11" borderId="2" xfId="0" applyNumberFormat="1" applyFont="1" applyFill="1" applyBorder="1"/>
    <xf numFmtId="4" fontId="14" fillId="9" borderId="0" xfId="0" applyNumberFormat="1" applyFont="1" applyFill="1"/>
    <xf numFmtId="49" fontId="8" fillId="9" borderId="2" xfId="0" applyNumberFormat="1" applyFont="1" applyFill="1" applyBorder="1" applyProtection="1">
      <protection locked="0"/>
    </xf>
    <xf numFmtId="49" fontId="5" fillId="11" borderId="2" xfId="0" applyNumberFormat="1" applyFont="1" applyFill="1" applyBorder="1" applyAlignment="1">
      <alignment horizontal="left" vertical="center"/>
    </xf>
    <xf numFmtId="49" fontId="6" fillId="9" borderId="9" xfId="0" applyNumberFormat="1" applyFont="1" applyFill="1" applyBorder="1" applyAlignment="1" applyProtection="1">
      <alignment horizontal="left"/>
      <protection locked="0"/>
    </xf>
    <xf numFmtId="49" fontId="5" fillId="9" borderId="3" xfId="0" applyNumberFormat="1" applyFont="1" applyFill="1" applyBorder="1" applyProtection="1">
      <protection locked="0"/>
    </xf>
    <xf numFmtId="4" fontId="6" fillId="9" borderId="6" xfId="0" applyNumberFormat="1" applyFont="1" applyFill="1" applyBorder="1" applyProtection="1">
      <protection locked="0"/>
    </xf>
    <xf numFmtId="49" fontId="6" fillId="8" borderId="1" xfId="0" applyNumberFormat="1" applyFont="1" applyFill="1" applyBorder="1" applyProtection="1">
      <protection locked="0"/>
    </xf>
    <xf numFmtId="49" fontId="6" fillId="8" borderId="24" xfId="0" applyNumberFormat="1" applyFont="1" applyFill="1" applyBorder="1" applyProtection="1">
      <protection locked="0"/>
    </xf>
    <xf numFmtId="49" fontId="6" fillId="8" borderId="8" xfId="0" applyNumberFormat="1" applyFont="1" applyFill="1" applyBorder="1" applyProtection="1">
      <protection locked="0"/>
    </xf>
    <xf numFmtId="49" fontId="13" fillId="9" borderId="3" xfId="0" applyNumberFormat="1" applyFont="1" applyFill="1" applyBorder="1" applyAlignment="1" applyProtection="1">
      <alignment vertical="top" wrapText="1"/>
      <protection locked="0"/>
    </xf>
    <xf numFmtId="4" fontId="15" fillId="9" borderId="0" xfId="0" applyNumberFormat="1" applyFont="1" applyFill="1"/>
    <xf numFmtId="49" fontId="4" fillId="8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8" fillId="2" borderId="1" xfId="0" applyNumberFormat="1" applyFont="1" applyFill="1" applyBorder="1" applyProtection="1">
      <protection locked="0"/>
    </xf>
    <xf numFmtId="49" fontId="1" fillId="11" borderId="9" xfId="0" applyNumberFormat="1" applyFont="1" applyFill="1" applyBorder="1"/>
    <xf numFmtId="49" fontId="6" fillId="9" borderId="1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Protection="1">
      <protection locked="0"/>
    </xf>
    <xf numFmtId="0" fontId="8" fillId="9" borderId="22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left" wrapText="1"/>
    </xf>
    <xf numFmtId="0" fontId="8" fillId="9" borderId="30" xfId="0" applyFont="1" applyFill="1" applyBorder="1" applyAlignment="1">
      <alignment horizontal="left" wrapText="1"/>
    </xf>
    <xf numFmtId="49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49" fontId="2" fillId="4" borderId="27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 applyProtection="1">
      <alignment wrapText="1"/>
      <protection locked="0"/>
    </xf>
    <xf numFmtId="49" fontId="8" fillId="6" borderId="1" xfId="0" applyNumberFormat="1" applyFont="1" applyFill="1" applyBorder="1" applyAlignment="1" applyProtection="1">
      <alignment wrapText="1"/>
      <protection locked="0"/>
    </xf>
    <xf numFmtId="49" fontId="8" fillId="2" borderId="31" xfId="0" applyNumberFormat="1" applyFont="1" applyFill="1" applyBorder="1" applyAlignment="1" applyProtection="1">
      <alignment wrapText="1"/>
      <protection locked="0"/>
    </xf>
    <xf numFmtId="0" fontId="17" fillId="9" borderId="22" xfId="0" applyFont="1" applyFill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1" fillId="11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2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49" fontId="6" fillId="9" borderId="3" xfId="0" applyNumberFormat="1" applyFont="1" applyFill="1" applyBorder="1" applyAlignment="1" applyProtection="1">
      <alignment wrapText="1"/>
      <protection locked="0"/>
    </xf>
    <xf numFmtId="49" fontId="6" fillId="9" borderId="25" xfId="0" applyNumberFormat="1" applyFont="1" applyFill="1" applyBorder="1" applyAlignment="1" applyProtection="1">
      <alignment wrapText="1"/>
      <protection locked="0"/>
    </xf>
    <xf numFmtId="49" fontId="6" fillId="9" borderId="3" xfId="0" applyNumberFormat="1" applyFont="1" applyFill="1" applyBorder="1" applyAlignment="1" applyProtection="1">
      <alignment horizontal="left" wrapText="1"/>
      <protection locked="0"/>
    </xf>
    <xf numFmtId="49" fontId="6" fillId="9" borderId="25" xfId="0" applyNumberFormat="1" applyFont="1" applyFill="1" applyBorder="1" applyAlignment="1" applyProtection="1">
      <alignment horizontal="left" wrapText="1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6" fillId="11" borderId="29" xfId="0" applyNumberFormat="1" applyFont="1" applyFill="1" applyBorder="1" applyAlignment="1" applyProtection="1">
      <alignment horizontal="left" wrapText="1"/>
      <protection locked="0"/>
    </xf>
    <xf numFmtId="49" fontId="6" fillId="11" borderId="4" xfId="0" applyNumberFormat="1" applyFont="1" applyFill="1" applyBorder="1" applyAlignment="1" applyProtection="1">
      <alignment horizontal="left" wrapText="1"/>
      <protection locked="0"/>
    </xf>
    <xf numFmtId="49" fontId="6" fillId="9" borderId="22" xfId="0" applyNumberFormat="1" applyFont="1" applyFill="1" applyBorder="1" applyAlignment="1">
      <alignment horizontal="left" vertical="center" wrapText="1"/>
    </xf>
    <xf numFmtId="49" fontId="6" fillId="9" borderId="30" xfId="0" applyNumberFormat="1" applyFont="1" applyFill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49" fontId="6" fillId="9" borderId="25" xfId="0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6" fillId="9" borderId="22" xfId="0" applyNumberFormat="1" applyFont="1" applyFill="1" applyBorder="1" applyAlignment="1">
      <alignment horizontal="left" vertical="center" wrapText="1"/>
    </xf>
    <xf numFmtId="49" fontId="6" fillId="9" borderId="28" xfId="0" applyNumberFormat="1" applyFont="1" applyFill="1" applyBorder="1" applyAlignment="1">
      <alignment horizontal="left" wrapText="1"/>
    </xf>
    <xf numFmtId="49" fontId="5" fillId="9" borderId="4" xfId="0" applyNumberFormat="1" applyFont="1" applyFill="1" applyBorder="1" applyAlignment="1">
      <alignment horizontal="left" wrapText="1"/>
    </xf>
    <xf numFmtId="49" fontId="6" fillId="9" borderId="4" xfId="0" applyNumberFormat="1" applyFont="1" applyFill="1" applyBorder="1" applyAlignment="1">
      <alignment horizontal="left" wrapText="1"/>
    </xf>
    <xf numFmtId="49" fontId="6" fillId="9" borderId="29" xfId="0" applyNumberFormat="1" applyFont="1" applyFill="1" applyBorder="1" applyAlignment="1" applyProtection="1">
      <alignment horizontal="left" wrapText="1"/>
      <protection locked="0"/>
    </xf>
    <xf numFmtId="49" fontId="6" fillId="9" borderId="4" xfId="0" applyNumberFormat="1" applyFont="1" applyFill="1" applyBorder="1" applyAlignment="1" applyProtection="1">
      <alignment horizontal="left" wrapText="1"/>
      <protection locked="0"/>
    </xf>
    <xf numFmtId="49" fontId="6" fillId="2" borderId="3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49" fontId="6" fillId="2" borderId="25" xfId="0" applyNumberFormat="1" applyFont="1" applyFill="1" applyBorder="1" applyAlignment="1" applyProtection="1">
      <alignment wrapText="1"/>
      <protection locked="0"/>
    </xf>
    <xf numFmtId="49" fontId="6" fillId="2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Border="1" applyAlignment="1">
      <alignment wrapText="1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49" fontId="4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DDDDDD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4"/>
  <sheetViews>
    <sheetView tabSelected="1" topLeftCell="A7" zoomScaleNormal="100" workbookViewId="0">
      <selection activeCell="N17" sqref="N17"/>
    </sheetView>
  </sheetViews>
  <sheetFormatPr defaultColWidth="9.140625" defaultRowHeight="15.75" x14ac:dyDescent="0.25"/>
  <cols>
    <col min="1" max="1" width="41.85546875" style="1" customWidth="1"/>
    <col min="2" max="2" width="7.7109375" style="1" bestFit="1" customWidth="1"/>
    <col min="3" max="3" width="24.7109375" style="1" customWidth="1"/>
    <col min="4" max="5" width="17.28515625" style="1" customWidth="1"/>
    <col min="6" max="6" width="25.42578125" style="1" customWidth="1"/>
    <col min="7" max="7" width="7.7109375" style="1" bestFit="1" customWidth="1"/>
    <col min="8" max="8" width="23.7109375" style="1" customWidth="1"/>
    <col min="9" max="12" width="17" style="1" customWidth="1"/>
    <col min="13" max="13" width="7.7109375" style="1" bestFit="1" customWidth="1"/>
    <col min="14" max="16" width="17" style="1" customWidth="1"/>
    <col min="17" max="17" width="3.140625" style="2" customWidth="1"/>
    <col min="18" max="19" width="16.140625" style="1" customWidth="1"/>
    <col min="20" max="16384" width="9.140625" style="1"/>
  </cols>
  <sheetData>
    <row r="1" spans="1:121" x14ac:dyDescent="0.25">
      <c r="A1" s="100" t="s">
        <v>46</v>
      </c>
      <c r="C1" s="148" t="s">
        <v>88</v>
      </c>
      <c r="Q1" s="1"/>
    </row>
    <row r="2" spans="1:121" x14ac:dyDescent="0.25">
      <c r="A2" s="101" t="s">
        <v>44</v>
      </c>
      <c r="C2" s="149" t="s">
        <v>139</v>
      </c>
      <c r="H2" s="331" t="s">
        <v>82</v>
      </c>
      <c r="I2" s="150"/>
      <c r="J2" s="151"/>
      <c r="Q2" s="1"/>
    </row>
    <row r="3" spans="1:121" s="105" customFormat="1" ht="24" customHeight="1" x14ac:dyDescent="0.2">
      <c r="A3" s="104" t="s">
        <v>45</v>
      </c>
      <c r="C3" s="80" t="s">
        <v>99</v>
      </c>
      <c r="D3" s="330" t="s">
        <v>7</v>
      </c>
      <c r="E3" s="330"/>
      <c r="F3" s="330"/>
      <c r="H3" s="332"/>
      <c r="I3" s="330" t="s">
        <v>77</v>
      </c>
      <c r="J3" s="327"/>
      <c r="K3" s="326" t="s">
        <v>81</v>
      </c>
      <c r="L3" s="327"/>
      <c r="N3" s="326" t="s">
        <v>10</v>
      </c>
      <c r="O3" s="330"/>
      <c r="P3" s="327"/>
      <c r="Q3" s="106"/>
      <c r="R3" s="208" t="s">
        <v>49</v>
      </c>
      <c r="S3" s="209"/>
    </row>
    <row r="4" spans="1:121" s="157" customFormat="1" ht="50.25" customHeight="1" thickBot="1" x14ac:dyDescent="0.25">
      <c r="A4" s="152" t="s">
        <v>64</v>
      </c>
      <c r="B4" s="153" t="s">
        <v>3</v>
      </c>
      <c r="C4" s="153" t="s">
        <v>17</v>
      </c>
      <c r="D4" s="153" t="s">
        <v>47</v>
      </c>
      <c r="E4" s="153" t="s">
        <v>8</v>
      </c>
      <c r="F4" s="153" t="s">
        <v>72</v>
      </c>
      <c r="G4" s="153" t="s">
        <v>3</v>
      </c>
      <c r="H4" s="154" t="s">
        <v>30</v>
      </c>
      <c r="I4" s="153" t="s">
        <v>78</v>
      </c>
      <c r="J4" s="153" t="s">
        <v>83</v>
      </c>
      <c r="K4" s="153" t="s">
        <v>84</v>
      </c>
      <c r="L4" s="154" t="s">
        <v>85</v>
      </c>
      <c r="M4" s="153" t="s">
        <v>3</v>
      </c>
      <c r="N4" s="154" t="s">
        <v>48</v>
      </c>
      <c r="O4" s="154" t="s">
        <v>14</v>
      </c>
      <c r="P4" s="155" t="s">
        <v>15</v>
      </c>
      <c r="Q4" s="3"/>
      <c r="R4" s="156" t="s">
        <v>35</v>
      </c>
      <c r="S4" s="156" t="s">
        <v>36</v>
      </c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</row>
    <row r="5" spans="1:121" s="162" customFormat="1" ht="20.25" customHeight="1" thickTop="1" x14ac:dyDescent="0.25">
      <c r="A5" s="333"/>
      <c r="B5" s="158" t="s">
        <v>60</v>
      </c>
      <c r="C5" s="159"/>
      <c r="D5" s="160"/>
      <c r="E5" s="159"/>
      <c r="F5" s="159"/>
      <c r="G5" s="158" t="s">
        <v>60</v>
      </c>
      <c r="H5" s="159" t="s">
        <v>31</v>
      </c>
      <c r="I5" s="161" t="s">
        <v>61</v>
      </c>
      <c r="J5" s="159" t="s">
        <v>58</v>
      </c>
      <c r="K5" s="159" t="s">
        <v>20</v>
      </c>
      <c r="L5" s="159" t="s">
        <v>21</v>
      </c>
      <c r="M5" s="158" t="s">
        <v>60</v>
      </c>
      <c r="N5" s="160" t="s">
        <v>59</v>
      </c>
      <c r="O5" s="159" t="s">
        <v>22</v>
      </c>
      <c r="P5" s="159" t="s">
        <v>23</v>
      </c>
      <c r="Q5" s="4"/>
      <c r="R5" s="159" t="s">
        <v>62</v>
      </c>
      <c r="S5" s="159" t="s">
        <v>63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s="162" customFormat="1" ht="19.5" customHeight="1" x14ac:dyDescent="0.25">
      <c r="A6" s="334"/>
      <c r="B6" s="163"/>
      <c r="C6" s="164"/>
      <c r="D6" s="165"/>
      <c r="E6" s="164"/>
      <c r="F6" s="159"/>
      <c r="G6" s="163"/>
      <c r="H6" s="159"/>
      <c r="I6" s="164"/>
      <c r="J6" s="164"/>
      <c r="K6" s="164"/>
      <c r="L6" s="164"/>
      <c r="M6" s="163"/>
      <c r="N6" s="165"/>
      <c r="O6" s="164"/>
      <c r="P6" s="164"/>
      <c r="Q6" s="4"/>
      <c r="R6" s="159"/>
      <c r="S6" s="15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s="162" customFormat="1" ht="19.5" customHeight="1" thickBot="1" x14ac:dyDescent="0.3">
      <c r="A7" s="166"/>
      <c r="B7" s="167"/>
      <c r="C7" s="167"/>
      <c r="D7" s="168"/>
      <c r="E7" s="167"/>
      <c r="F7" s="167"/>
      <c r="G7" s="167"/>
      <c r="H7" s="167"/>
      <c r="I7" s="169"/>
      <c r="J7" s="167"/>
      <c r="K7" s="167"/>
      <c r="L7" s="167"/>
      <c r="M7" s="167"/>
      <c r="N7" s="168"/>
      <c r="O7" s="167"/>
      <c r="P7" s="167"/>
      <c r="Q7" s="2"/>
      <c r="R7" s="167"/>
      <c r="S7" s="16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25">
      <c r="A8" s="324" t="s">
        <v>102</v>
      </c>
      <c r="B8" s="126" t="s">
        <v>0</v>
      </c>
      <c r="C8" s="68"/>
      <c r="D8" s="134"/>
      <c r="E8" s="68"/>
      <c r="F8" s="187"/>
      <c r="G8" s="126" t="s">
        <v>0</v>
      </c>
      <c r="H8" s="68"/>
      <c r="I8" s="68"/>
      <c r="J8" s="68"/>
      <c r="K8" s="68"/>
      <c r="L8" s="68"/>
      <c r="M8" s="126" t="s">
        <v>0</v>
      </c>
      <c r="N8" s="134"/>
      <c r="O8" s="70"/>
      <c r="P8" s="68"/>
      <c r="Q8" s="4"/>
      <c r="R8" s="99"/>
      <c r="S8" s="99"/>
    </row>
    <row r="9" spans="1:121" x14ac:dyDescent="0.25">
      <c r="A9" s="316"/>
      <c r="B9" s="126" t="s">
        <v>1</v>
      </c>
      <c r="C9" s="68" t="s">
        <v>149</v>
      </c>
      <c r="D9" s="134">
        <v>85000</v>
      </c>
      <c r="E9" s="68" t="s">
        <v>89</v>
      </c>
      <c r="F9" s="187" t="s">
        <v>92</v>
      </c>
      <c r="G9" s="126" t="s">
        <v>1</v>
      </c>
      <c r="H9" s="68" t="s">
        <v>346</v>
      </c>
      <c r="I9" s="68" t="s">
        <v>347</v>
      </c>
      <c r="J9" s="68" t="s">
        <v>348</v>
      </c>
      <c r="K9" s="68" t="s">
        <v>349</v>
      </c>
      <c r="L9" s="68" t="s">
        <v>349</v>
      </c>
      <c r="M9" s="126" t="s">
        <v>1</v>
      </c>
      <c r="N9" s="134">
        <v>90309.2</v>
      </c>
      <c r="O9" s="70" t="s">
        <v>350</v>
      </c>
      <c r="P9" s="68" t="s">
        <v>350</v>
      </c>
      <c r="Q9" s="4"/>
      <c r="R9" s="99" t="s">
        <v>351</v>
      </c>
      <c r="S9" s="99" t="s">
        <v>352</v>
      </c>
    </row>
    <row r="10" spans="1:121" ht="15" customHeight="1" x14ac:dyDescent="0.25">
      <c r="A10" s="170"/>
      <c r="B10" s="171"/>
      <c r="C10" s="172"/>
      <c r="D10" s="173"/>
      <c r="E10" s="172"/>
      <c r="F10" s="172"/>
      <c r="G10" s="171"/>
      <c r="H10" s="171"/>
      <c r="I10" s="174"/>
      <c r="J10" s="175"/>
      <c r="K10" s="175"/>
      <c r="L10" s="175"/>
      <c r="M10" s="171"/>
      <c r="N10" s="173"/>
      <c r="O10" s="176"/>
      <c r="P10" s="93"/>
      <c r="R10" s="171"/>
      <c r="S10" s="171"/>
    </row>
    <row r="11" spans="1:121" s="179" customFormat="1" ht="19.5" customHeight="1" x14ac:dyDescent="0.25">
      <c r="A11" s="310" t="s">
        <v>127</v>
      </c>
      <c r="B11" s="125" t="s">
        <v>0</v>
      </c>
      <c r="C11" s="68"/>
      <c r="D11" s="72"/>
      <c r="E11" s="98"/>
      <c r="F11" s="98"/>
      <c r="G11" s="178" t="s">
        <v>0</v>
      </c>
      <c r="H11" s="68"/>
      <c r="I11" s="68"/>
      <c r="J11" s="68"/>
      <c r="K11" s="68"/>
      <c r="L11" s="68"/>
      <c r="M11" s="178" t="s">
        <v>0</v>
      </c>
      <c r="N11" s="72"/>
      <c r="O11" s="70"/>
      <c r="P11" s="68"/>
      <c r="Q11" s="4"/>
      <c r="R11" s="99" t="s">
        <v>358</v>
      </c>
      <c r="S11" s="99" t="s">
        <v>357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s="179" customFormat="1" ht="28.5" customHeight="1" x14ac:dyDescent="0.25">
      <c r="A12" s="311"/>
      <c r="B12" s="126" t="s">
        <v>1</v>
      </c>
      <c r="C12" s="68" t="s">
        <v>150</v>
      </c>
      <c r="D12" s="72">
        <v>39000</v>
      </c>
      <c r="E12" s="98" t="s">
        <v>89</v>
      </c>
      <c r="F12" s="98" t="s">
        <v>90</v>
      </c>
      <c r="G12" s="178" t="s">
        <v>1</v>
      </c>
      <c r="H12" s="68" t="s">
        <v>353</v>
      </c>
      <c r="I12" s="68" t="s">
        <v>354</v>
      </c>
      <c r="J12" s="68" t="s">
        <v>354</v>
      </c>
      <c r="K12" s="68" t="s">
        <v>355</v>
      </c>
      <c r="L12" s="68" t="s">
        <v>356</v>
      </c>
      <c r="M12" s="178" t="s">
        <v>1</v>
      </c>
      <c r="N12" s="72">
        <v>4635</v>
      </c>
      <c r="O12" s="70" t="s">
        <v>222</v>
      </c>
      <c r="P12" s="68" t="s">
        <v>357</v>
      </c>
      <c r="Q12" s="4"/>
      <c r="R12" s="180"/>
      <c r="S12" s="18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s="162" customFormat="1" ht="15" customHeight="1" x14ac:dyDescent="0.25">
      <c r="A13" s="170"/>
      <c r="B13" s="171"/>
      <c r="C13" s="172"/>
      <c r="D13" s="186"/>
      <c r="E13" s="172"/>
      <c r="F13" s="172"/>
      <c r="G13" s="171"/>
      <c r="H13" s="171"/>
      <c r="I13" s="174"/>
      <c r="J13" s="175"/>
      <c r="K13" s="175"/>
      <c r="L13" s="175"/>
      <c r="M13" s="171"/>
      <c r="N13" s="186"/>
      <c r="O13" s="177"/>
      <c r="P13" s="177"/>
      <c r="Q13" s="2"/>
      <c r="R13" s="171"/>
      <c r="S13" s="17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s="179" customFormat="1" ht="19.5" customHeight="1" x14ac:dyDescent="0.25">
      <c r="A14" s="325" t="s">
        <v>103</v>
      </c>
      <c r="B14" s="178" t="s">
        <v>0</v>
      </c>
      <c r="C14" s="98"/>
      <c r="D14" s="72"/>
      <c r="E14" s="98"/>
      <c r="F14" s="187"/>
      <c r="G14" s="178" t="s">
        <v>0</v>
      </c>
      <c r="H14" s="68"/>
      <c r="I14" s="68"/>
      <c r="J14" s="68"/>
      <c r="K14" s="68"/>
      <c r="L14" s="68"/>
      <c r="M14" s="178" t="s">
        <v>0</v>
      </c>
      <c r="N14" s="72"/>
      <c r="O14" s="70"/>
      <c r="P14" s="68"/>
      <c r="Q14" s="4"/>
      <c r="R14" s="99"/>
      <c r="S14" s="99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s="179" customFormat="1" ht="26.25" customHeight="1" x14ac:dyDescent="0.25">
      <c r="A15" s="311"/>
      <c r="B15" s="126" t="s">
        <v>1</v>
      </c>
      <c r="C15" s="98" t="s">
        <v>151</v>
      </c>
      <c r="D15" s="72">
        <v>147299.32999999999</v>
      </c>
      <c r="E15" s="98" t="s">
        <v>94</v>
      </c>
      <c r="F15" s="187" t="s">
        <v>92</v>
      </c>
      <c r="G15" s="178" t="s">
        <v>1</v>
      </c>
      <c r="H15" s="182" t="s">
        <v>331</v>
      </c>
      <c r="I15" s="180" t="s">
        <v>400</v>
      </c>
      <c r="J15" s="180" t="s">
        <v>400</v>
      </c>
      <c r="K15" s="183" t="s">
        <v>396</v>
      </c>
      <c r="L15" s="183" t="s">
        <v>401</v>
      </c>
      <c r="M15" s="178" t="s">
        <v>1</v>
      </c>
      <c r="N15" s="184">
        <v>243525.36</v>
      </c>
      <c r="O15" s="70" t="s">
        <v>336</v>
      </c>
      <c r="P15" s="185" t="s">
        <v>402</v>
      </c>
      <c r="Q15" s="4"/>
      <c r="R15" s="180" t="s">
        <v>398</v>
      </c>
      <c r="S15" s="99" t="s">
        <v>403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s="162" customFormat="1" ht="19.5" customHeight="1" x14ac:dyDescent="0.25">
      <c r="A16" s="170"/>
      <c r="B16" s="171"/>
      <c r="C16" s="172"/>
      <c r="D16" s="173"/>
      <c r="E16" s="172"/>
      <c r="F16" s="172"/>
      <c r="G16" s="171"/>
      <c r="H16" s="171"/>
      <c r="I16" s="174"/>
      <c r="J16" s="175"/>
      <c r="K16" s="175"/>
      <c r="L16" s="175"/>
      <c r="M16" s="171"/>
      <c r="N16" s="173"/>
      <c r="O16" s="177"/>
      <c r="P16" s="177"/>
      <c r="Q16" s="2"/>
      <c r="R16" s="171"/>
      <c r="S16" s="17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s="179" customFormat="1" ht="19.5" customHeight="1" x14ac:dyDescent="0.25">
      <c r="A17" s="310" t="s">
        <v>110</v>
      </c>
      <c r="B17" s="126" t="s">
        <v>0</v>
      </c>
      <c r="C17" s="68"/>
      <c r="D17" s="72"/>
      <c r="E17" s="68"/>
      <c r="F17" s="68"/>
      <c r="G17" s="126" t="s">
        <v>0</v>
      </c>
      <c r="H17" s="68"/>
      <c r="I17" s="68"/>
      <c r="J17" s="68"/>
      <c r="K17" s="68"/>
      <c r="L17" s="68"/>
      <c r="M17" s="126" t="s">
        <v>0</v>
      </c>
      <c r="N17" s="72"/>
      <c r="O17" s="70"/>
      <c r="P17" s="68"/>
      <c r="Q17" s="4"/>
      <c r="R17" s="99"/>
      <c r="S17" s="99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s="179" customFormat="1" ht="19.5" customHeight="1" x14ac:dyDescent="0.25">
      <c r="A18" s="311"/>
      <c r="B18" s="126" t="s">
        <v>1</v>
      </c>
      <c r="C18" s="68" t="s">
        <v>152</v>
      </c>
      <c r="D18" s="134">
        <v>12000</v>
      </c>
      <c r="E18" s="68" t="s">
        <v>89</v>
      </c>
      <c r="F18" s="68" t="s">
        <v>93</v>
      </c>
      <c r="G18" s="126" t="s">
        <v>1</v>
      </c>
      <c r="H18" s="99" t="s">
        <v>339</v>
      </c>
      <c r="I18" s="127" t="s">
        <v>359</v>
      </c>
      <c r="J18" s="210" t="s">
        <v>359</v>
      </c>
      <c r="K18" s="128" t="s">
        <v>338</v>
      </c>
      <c r="L18" s="128" t="s">
        <v>359</v>
      </c>
      <c r="M18" s="126" t="s">
        <v>1</v>
      </c>
      <c r="N18" s="134">
        <v>22500</v>
      </c>
      <c r="O18" s="70" t="s">
        <v>360</v>
      </c>
      <c r="P18" s="70" t="s">
        <v>228</v>
      </c>
      <c r="Q18" s="4"/>
      <c r="R18" s="70" t="s">
        <v>361</v>
      </c>
      <c r="S18" s="70" t="s">
        <v>362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s="162" customFormat="1" ht="19.5" customHeight="1" x14ac:dyDescent="0.25">
      <c r="A19" s="170"/>
      <c r="B19" s="171"/>
      <c r="C19" s="172"/>
      <c r="D19" s="173"/>
      <c r="E19" s="172"/>
      <c r="F19" s="177"/>
      <c r="G19" s="171"/>
      <c r="H19" s="171"/>
      <c r="I19" s="174"/>
      <c r="J19" s="175"/>
      <c r="K19" s="175"/>
      <c r="L19" s="175"/>
      <c r="M19" s="171"/>
      <c r="N19" s="173"/>
      <c r="O19" s="177"/>
      <c r="P19" s="177"/>
      <c r="Q19" s="2"/>
      <c r="R19" s="171"/>
      <c r="S19" s="17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s="179" customFormat="1" ht="19.5" customHeight="1" x14ac:dyDescent="0.25">
      <c r="A20" s="335" t="s">
        <v>126</v>
      </c>
      <c r="B20" s="178" t="s">
        <v>0</v>
      </c>
      <c r="C20" s="187" t="s">
        <v>153</v>
      </c>
      <c r="D20" s="191">
        <v>1500</v>
      </c>
      <c r="E20" s="192" t="s">
        <v>89</v>
      </c>
      <c r="F20" s="187" t="s">
        <v>90</v>
      </c>
      <c r="G20" s="178" t="s">
        <v>0</v>
      </c>
      <c r="H20" s="68" t="s">
        <v>215</v>
      </c>
      <c r="I20" s="68" t="s">
        <v>115</v>
      </c>
      <c r="J20" s="68" t="s">
        <v>216</v>
      </c>
      <c r="K20" s="68" t="s">
        <v>219</v>
      </c>
      <c r="L20" s="68" t="s">
        <v>116</v>
      </c>
      <c r="M20" s="178" t="s">
        <v>0</v>
      </c>
      <c r="N20" s="191">
        <v>1500</v>
      </c>
      <c r="O20" s="70" t="s">
        <v>222</v>
      </c>
      <c r="P20" s="68" t="s">
        <v>221</v>
      </c>
      <c r="Q20" s="4"/>
      <c r="R20" s="99" t="s">
        <v>218</v>
      </c>
      <c r="S20" s="99" t="s">
        <v>223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s="179" customFormat="1" ht="19.5" customHeight="1" x14ac:dyDescent="0.25">
      <c r="A21" s="336"/>
      <c r="B21" s="178" t="s">
        <v>1</v>
      </c>
      <c r="C21" s="193"/>
      <c r="D21" s="194"/>
      <c r="E21" s="193"/>
      <c r="F21" s="195"/>
      <c r="G21" s="178" t="s">
        <v>1</v>
      </c>
      <c r="H21" s="195"/>
      <c r="I21" s="193"/>
      <c r="J21" s="196"/>
      <c r="K21" s="196"/>
      <c r="L21" s="196"/>
      <c r="M21" s="178" t="s">
        <v>1</v>
      </c>
      <c r="N21" s="194"/>
      <c r="O21" s="192"/>
      <c r="P21" s="192"/>
      <c r="Q21" s="4"/>
      <c r="R21" s="193"/>
      <c r="S21" s="193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s="162" customFormat="1" ht="19.5" customHeight="1" x14ac:dyDescent="0.25">
      <c r="A22" s="188"/>
      <c r="B22" s="171"/>
      <c r="C22" s="171"/>
      <c r="D22" s="189"/>
      <c r="E22" s="171"/>
      <c r="F22" s="171"/>
      <c r="G22" s="171"/>
      <c r="H22" s="171"/>
      <c r="I22" s="174"/>
      <c r="J22" s="175"/>
      <c r="K22" s="175"/>
      <c r="L22" s="175"/>
      <c r="M22" s="171"/>
      <c r="N22" s="189"/>
      <c r="O22" s="177"/>
      <c r="P22" s="177"/>
      <c r="Q22" s="2"/>
      <c r="R22" s="171"/>
      <c r="S22" s="17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79" customFormat="1" ht="19.5" customHeight="1" x14ac:dyDescent="0.25">
      <c r="A23" s="322" t="s">
        <v>101</v>
      </c>
      <c r="B23" s="178" t="s">
        <v>0</v>
      </c>
      <c r="C23" s="98" t="s">
        <v>154</v>
      </c>
      <c r="D23" s="181">
        <v>7000</v>
      </c>
      <c r="E23" s="185" t="s">
        <v>89</v>
      </c>
      <c r="F23" s="98" t="s">
        <v>90</v>
      </c>
      <c r="G23" s="178" t="s">
        <v>0</v>
      </c>
      <c r="H23" s="68" t="s">
        <v>215</v>
      </c>
      <c r="I23" s="68" t="s">
        <v>217</v>
      </c>
      <c r="J23" s="68" t="s">
        <v>216</v>
      </c>
      <c r="K23" s="68" t="s">
        <v>219</v>
      </c>
      <c r="L23" s="68" t="s">
        <v>116</v>
      </c>
      <c r="M23" s="178" t="s">
        <v>0</v>
      </c>
      <c r="N23" s="181">
        <v>7000</v>
      </c>
      <c r="O23" s="70" t="s">
        <v>222</v>
      </c>
      <c r="P23" s="68" t="s">
        <v>221</v>
      </c>
      <c r="Q23" s="4"/>
      <c r="R23" s="99" t="s">
        <v>218</v>
      </c>
      <c r="S23" s="99" t="s">
        <v>223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79" customFormat="1" ht="24" customHeight="1" x14ac:dyDescent="0.25">
      <c r="A24" s="323"/>
      <c r="B24" s="178" t="s">
        <v>0</v>
      </c>
      <c r="C24" s="180"/>
      <c r="D24" s="181"/>
      <c r="E24" s="180"/>
      <c r="F24" s="182"/>
      <c r="G24" s="178" t="s">
        <v>1</v>
      </c>
      <c r="H24" s="182"/>
      <c r="I24" s="180"/>
      <c r="J24" s="180"/>
      <c r="K24" s="180"/>
      <c r="L24" s="180"/>
      <c r="M24" s="178" t="s">
        <v>1</v>
      </c>
      <c r="N24" s="181"/>
      <c r="O24" s="185"/>
      <c r="P24" s="185"/>
      <c r="Q24" s="4"/>
      <c r="R24" s="180"/>
      <c r="S24" s="18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121" s="162" customFormat="1" ht="19.5" customHeight="1" x14ac:dyDescent="0.25">
      <c r="A25" s="170" t="s">
        <v>212</v>
      </c>
      <c r="B25" s="171"/>
      <c r="C25" s="171"/>
      <c r="D25" s="190"/>
      <c r="E25" s="171"/>
      <c r="F25" s="171"/>
      <c r="G25" s="171"/>
      <c r="H25" s="171"/>
      <c r="I25" s="174"/>
      <c r="J25" s="175"/>
      <c r="K25" s="175"/>
      <c r="L25" s="175"/>
      <c r="M25" s="171"/>
      <c r="N25" s="190"/>
      <c r="O25" s="177"/>
      <c r="P25" s="177"/>
      <c r="Q25" s="2"/>
      <c r="R25" s="171"/>
      <c r="S25" s="17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ht="19.5" customHeight="1" x14ac:dyDescent="0.25">
      <c r="A26" s="328" t="s">
        <v>134</v>
      </c>
      <c r="B26" s="125" t="s">
        <v>0</v>
      </c>
      <c r="C26" s="68" t="s">
        <v>155</v>
      </c>
      <c r="D26" s="72">
        <v>50000</v>
      </c>
      <c r="E26" s="98" t="s">
        <v>94</v>
      </c>
      <c r="F26" s="187" t="s">
        <v>92</v>
      </c>
      <c r="G26" s="125" t="s">
        <v>0</v>
      </c>
      <c r="H26" s="68" t="s">
        <v>215</v>
      </c>
      <c r="I26" s="68" t="s">
        <v>217</v>
      </c>
      <c r="J26" s="68" t="s">
        <v>216</v>
      </c>
      <c r="K26" s="68" t="s">
        <v>219</v>
      </c>
      <c r="L26" s="68" t="s">
        <v>116</v>
      </c>
      <c r="M26" s="125" t="s">
        <v>0</v>
      </c>
      <c r="N26" s="72">
        <v>50000</v>
      </c>
      <c r="O26" s="70" t="s">
        <v>222</v>
      </c>
      <c r="P26" s="68" t="s">
        <v>221</v>
      </c>
      <c r="Q26" s="4"/>
      <c r="R26" s="99" t="s">
        <v>218</v>
      </c>
      <c r="S26" s="99" t="s">
        <v>223</v>
      </c>
    </row>
    <row r="27" spans="1:121" ht="19.5" customHeight="1" x14ac:dyDescent="0.25">
      <c r="A27" s="329"/>
      <c r="B27" s="126" t="s">
        <v>1</v>
      </c>
      <c r="C27" s="97"/>
      <c r="D27" s="43"/>
      <c r="G27" s="126" t="s">
        <v>1</v>
      </c>
      <c r="H27" s="99"/>
      <c r="I27" s="127"/>
      <c r="J27" s="128"/>
      <c r="K27" s="128"/>
      <c r="L27" s="128"/>
      <c r="M27" s="126" t="s">
        <v>1</v>
      </c>
      <c r="N27" s="43"/>
      <c r="O27" s="70"/>
      <c r="P27" s="70"/>
      <c r="Q27" s="4"/>
      <c r="R27" s="127"/>
      <c r="S27" s="127"/>
    </row>
    <row r="28" spans="1:121" s="162" customFormat="1" ht="12.75" customHeight="1" x14ac:dyDescent="0.25">
      <c r="A28" s="129"/>
      <c r="B28" s="130"/>
      <c r="C28" s="46"/>
      <c r="D28" s="47"/>
      <c r="E28" s="46"/>
      <c r="F28" s="46"/>
      <c r="G28" s="130"/>
      <c r="H28" s="130"/>
      <c r="I28" s="131"/>
      <c r="J28" s="132"/>
      <c r="K28" s="132"/>
      <c r="L28" s="132"/>
      <c r="M28" s="130"/>
      <c r="N28" s="47"/>
      <c r="O28" s="133"/>
      <c r="P28" s="77"/>
      <c r="Q28" s="2"/>
      <c r="R28" s="130"/>
      <c r="S28" s="13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s="179" customFormat="1" ht="19.5" customHeight="1" x14ac:dyDescent="0.25">
      <c r="A29" s="328" t="s">
        <v>133</v>
      </c>
      <c r="B29" s="126" t="s">
        <v>0</v>
      </c>
      <c r="C29" s="68"/>
      <c r="D29" s="134"/>
      <c r="E29" s="98"/>
      <c r="F29" s="98"/>
      <c r="G29" s="126" t="s">
        <v>0</v>
      </c>
      <c r="H29" s="68"/>
      <c r="I29" s="68"/>
      <c r="J29" s="68"/>
      <c r="K29" s="68"/>
      <c r="L29" s="68"/>
      <c r="M29" s="126" t="s">
        <v>0</v>
      </c>
      <c r="N29" s="134"/>
      <c r="O29" s="70" t="s">
        <v>222</v>
      </c>
      <c r="P29" s="68" t="s">
        <v>221</v>
      </c>
      <c r="Q29" s="4"/>
      <c r="R29" s="99" t="s">
        <v>218</v>
      </c>
      <c r="S29" s="99" t="s">
        <v>223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s="179" customFormat="1" ht="51" customHeight="1" x14ac:dyDescent="0.25">
      <c r="A30" s="329"/>
      <c r="B30" s="126" t="s">
        <v>1</v>
      </c>
      <c r="C30" s="68" t="s">
        <v>173</v>
      </c>
      <c r="D30" s="134">
        <v>12000</v>
      </c>
      <c r="E30" s="98" t="s">
        <v>94</v>
      </c>
      <c r="F30" s="98" t="s">
        <v>90</v>
      </c>
      <c r="G30" s="126" t="s">
        <v>1</v>
      </c>
      <c r="H30" s="99" t="s">
        <v>363</v>
      </c>
      <c r="I30" s="127" t="s">
        <v>364</v>
      </c>
      <c r="J30" s="127" t="s">
        <v>364</v>
      </c>
      <c r="K30" s="128" t="s">
        <v>365</v>
      </c>
      <c r="L30" s="128" t="s">
        <v>366</v>
      </c>
      <c r="M30" s="126" t="s">
        <v>1</v>
      </c>
      <c r="N30" s="134">
        <v>15000</v>
      </c>
      <c r="O30" s="70" t="s">
        <v>367</v>
      </c>
      <c r="P30" s="68" t="s">
        <v>368</v>
      </c>
      <c r="Q30" s="4"/>
      <c r="R30" s="127" t="s">
        <v>348</v>
      </c>
      <c r="S30" s="127" t="s">
        <v>369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121" s="162" customFormat="1" ht="12" customHeight="1" x14ac:dyDescent="0.25">
      <c r="A31" s="129"/>
      <c r="B31" s="130"/>
      <c r="C31" s="46"/>
      <c r="D31" s="135"/>
      <c r="E31" s="46"/>
      <c r="F31" s="46"/>
      <c r="G31" s="130"/>
      <c r="H31" s="130"/>
      <c r="I31" s="131"/>
      <c r="J31" s="132"/>
      <c r="K31" s="132"/>
      <c r="L31" s="132"/>
      <c r="M31" s="130"/>
      <c r="N31" s="135"/>
      <c r="O31" s="77"/>
      <c r="P31" s="77"/>
      <c r="Q31" s="2"/>
      <c r="R31" s="130"/>
      <c r="S31" s="130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s="179" customFormat="1" ht="19.5" customHeight="1" x14ac:dyDescent="0.25">
      <c r="A32" s="315" t="s">
        <v>111</v>
      </c>
      <c r="B32" s="126" t="s">
        <v>0</v>
      </c>
      <c r="C32" s="68" t="s">
        <v>156</v>
      </c>
      <c r="D32" s="136">
        <v>76000</v>
      </c>
      <c r="E32" s="42" t="s">
        <v>89</v>
      </c>
      <c r="F32" s="187" t="s">
        <v>92</v>
      </c>
      <c r="G32" s="126" t="s">
        <v>0</v>
      </c>
      <c r="H32" s="68" t="s">
        <v>215</v>
      </c>
      <c r="I32" s="68" t="s">
        <v>217</v>
      </c>
      <c r="J32" s="68" t="s">
        <v>216</v>
      </c>
      <c r="K32" s="68" t="s">
        <v>219</v>
      </c>
      <c r="L32" s="68" t="s">
        <v>116</v>
      </c>
      <c r="M32" s="126" t="s">
        <v>0</v>
      </c>
      <c r="N32" s="136">
        <f>D32</f>
        <v>76000</v>
      </c>
      <c r="O32" s="70" t="s">
        <v>222</v>
      </c>
      <c r="P32" s="68" t="s">
        <v>221</v>
      </c>
      <c r="Q32" s="4"/>
      <c r="R32" s="99" t="s">
        <v>218</v>
      </c>
      <c r="S32" s="99" t="s">
        <v>223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s="179" customFormat="1" ht="31.5" customHeight="1" thickBot="1" x14ac:dyDescent="0.3">
      <c r="A33" s="316"/>
      <c r="B33" s="126" t="s">
        <v>1</v>
      </c>
      <c r="C33" s="68"/>
      <c r="D33" s="136"/>
      <c r="E33" s="42"/>
      <c r="F33" s="39"/>
      <c r="G33" s="126" t="s">
        <v>1</v>
      </c>
      <c r="H33" s="1"/>
      <c r="I33" s="1"/>
      <c r="J33" s="1"/>
      <c r="K33" s="1"/>
      <c r="L33" s="1"/>
      <c r="M33" s="126" t="s">
        <v>1</v>
      </c>
      <c r="N33" s="136"/>
      <c r="O33" s="70"/>
      <c r="P33" s="70"/>
      <c r="Q33" s="4"/>
      <c r="R33" s="127"/>
      <c r="S33" s="12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s="203" customFormat="1" ht="19.5" customHeight="1" thickTop="1" x14ac:dyDescent="0.25">
      <c r="A34" s="197" t="s">
        <v>2</v>
      </c>
      <c r="B34" s="198" t="s">
        <v>0</v>
      </c>
      <c r="C34" s="199"/>
      <c r="D34" s="200">
        <f>D8+D11+D14+D17+D20+D23+D26+D29+D32</f>
        <v>134500</v>
      </c>
      <c r="E34" s="201"/>
      <c r="F34" s="198"/>
      <c r="G34" s="198" t="s">
        <v>0</v>
      </c>
      <c r="H34" s="198"/>
      <c r="I34" s="199"/>
      <c r="J34" s="199"/>
      <c r="K34" s="199"/>
      <c r="L34" s="199"/>
      <c r="M34" s="198" t="s">
        <v>0</v>
      </c>
      <c r="N34" s="200">
        <f>N8+N11+N14+N17+N20+N23+N26+N29+N32</f>
        <v>134500</v>
      </c>
      <c r="O34" s="199"/>
      <c r="P34" s="199"/>
      <c r="Q34" s="2"/>
      <c r="R34" s="202"/>
      <c r="S34" s="20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s="203" customFormat="1" ht="19.5" customHeight="1" x14ac:dyDescent="0.25">
      <c r="A35" s="204"/>
      <c r="B35" s="178" t="s">
        <v>1</v>
      </c>
      <c r="C35" s="204"/>
      <c r="D35" s="205">
        <f>D9+D12+D15+D18+D21+D24+D27+D30+D33</f>
        <v>295299.32999999996</v>
      </c>
      <c r="E35" s="204"/>
      <c r="F35" s="178"/>
      <c r="G35" s="178" t="s">
        <v>1</v>
      </c>
      <c r="H35" s="178"/>
      <c r="I35" s="204"/>
      <c r="J35" s="204"/>
      <c r="K35" s="204"/>
      <c r="L35" s="204"/>
      <c r="M35" s="178" t="s">
        <v>1</v>
      </c>
      <c r="N35" s="205">
        <f>N9+N12+N15+N18+N21+N24+N27+N30+N33</f>
        <v>375969.56</v>
      </c>
      <c r="O35" s="204"/>
      <c r="P35" s="204"/>
      <c r="Q35" s="5"/>
      <c r="R35" s="204"/>
      <c r="S35" s="204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s="203" customFormat="1" ht="26.25" customHeight="1" x14ac:dyDescent="0.25">
      <c r="A36" s="206" t="s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</row>
    <row r="37" spans="1:121" x14ac:dyDescent="0.25">
      <c r="N37" s="207"/>
      <c r="Q37" s="1"/>
    </row>
    <row r="38" spans="1:121" x14ac:dyDescent="0.25">
      <c r="Q38" s="1"/>
    </row>
    <row r="39" spans="1:121" x14ac:dyDescent="0.25">
      <c r="Q39" s="1"/>
    </row>
    <row r="40" spans="1:121" x14ac:dyDescent="0.25">
      <c r="Q40" s="1"/>
    </row>
    <row r="41" spans="1:121" ht="15" customHeight="1" x14ac:dyDescent="0.25">
      <c r="A41" s="100" t="s">
        <v>46</v>
      </c>
      <c r="C41" s="78" t="s">
        <v>88</v>
      </c>
      <c r="Q41" s="1"/>
    </row>
    <row r="42" spans="1:121" x14ac:dyDescent="0.25">
      <c r="A42" s="101" t="s">
        <v>44</v>
      </c>
      <c r="C42" s="79" t="s">
        <v>139</v>
      </c>
      <c r="H42" s="317" t="s">
        <v>82</v>
      </c>
      <c r="I42" s="102"/>
      <c r="J42" s="103"/>
      <c r="Q42" s="1"/>
    </row>
    <row r="43" spans="1:121" ht="25.5" x14ac:dyDescent="0.25">
      <c r="A43" s="104" t="s">
        <v>45</v>
      </c>
      <c r="B43" s="105"/>
      <c r="C43" s="80" t="s">
        <v>99</v>
      </c>
      <c r="D43" s="319" t="s">
        <v>7</v>
      </c>
      <c r="E43" s="319"/>
      <c r="F43" s="319"/>
      <c r="G43" s="105"/>
      <c r="H43" s="318"/>
      <c r="I43" s="319" t="s">
        <v>77</v>
      </c>
      <c r="J43" s="320"/>
      <c r="K43" s="321" t="s">
        <v>81</v>
      </c>
      <c r="L43" s="320"/>
      <c r="M43" s="105"/>
      <c r="N43" s="321" t="s">
        <v>10</v>
      </c>
      <c r="O43" s="319"/>
      <c r="P43" s="319"/>
      <c r="Q43" s="106"/>
      <c r="R43" s="107" t="s">
        <v>49</v>
      </c>
      <c r="S43" s="108"/>
    </row>
    <row r="44" spans="1:121" ht="48" thickBot="1" x14ac:dyDescent="0.3">
      <c r="A44" s="109" t="s">
        <v>64</v>
      </c>
      <c r="B44" s="110" t="s">
        <v>3</v>
      </c>
      <c r="C44" s="110" t="s">
        <v>17</v>
      </c>
      <c r="D44" s="110" t="s">
        <v>47</v>
      </c>
      <c r="E44" s="110" t="s">
        <v>8</v>
      </c>
      <c r="F44" s="110" t="s">
        <v>72</v>
      </c>
      <c r="G44" s="110" t="s">
        <v>3</v>
      </c>
      <c r="H44" s="111" t="s">
        <v>30</v>
      </c>
      <c r="I44" s="110" t="s">
        <v>78</v>
      </c>
      <c r="J44" s="110" t="s">
        <v>83</v>
      </c>
      <c r="K44" s="110" t="s">
        <v>84</v>
      </c>
      <c r="L44" s="111" t="s">
        <v>85</v>
      </c>
      <c r="M44" s="110" t="s">
        <v>3</v>
      </c>
      <c r="N44" s="111" t="s">
        <v>48</v>
      </c>
      <c r="O44" s="111" t="s">
        <v>14</v>
      </c>
      <c r="P44" s="112" t="s">
        <v>15</v>
      </c>
      <c r="Q44" s="3"/>
      <c r="R44" s="113" t="s">
        <v>35</v>
      </c>
      <c r="S44" s="113" t="s">
        <v>36</v>
      </c>
    </row>
    <row r="45" spans="1:121" ht="16.5" thickTop="1" x14ac:dyDescent="0.25">
      <c r="A45" s="313"/>
      <c r="B45" s="114" t="s">
        <v>60</v>
      </c>
      <c r="C45" s="115"/>
      <c r="D45" s="116"/>
      <c r="E45" s="115"/>
      <c r="F45" s="115"/>
      <c r="G45" s="114" t="s">
        <v>60</v>
      </c>
      <c r="H45" s="115" t="s">
        <v>31</v>
      </c>
      <c r="I45" s="117" t="s">
        <v>61</v>
      </c>
      <c r="J45" s="115" t="s">
        <v>58</v>
      </c>
      <c r="K45" s="115" t="s">
        <v>20</v>
      </c>
      <c r="L45" s="115" t="s">
        <v>21</v>
      </c>
      <c r="M45" s="114" t="s">
        <v>60</v>
      </c>
      <c r="N45" s="116" t="s">
        <v>59</v>
      </c>
      <c r="O45" s="115" t="s">
        <v>22</v>
      </c>
      <c r="P45" s="115" t="s">
        <v>23</v>
      </c>
      <c r="Q45" s="4"/>
      <c r="R45" s="115" t="s">
        <v>62</v>
      </c>
      <c r="S45" s="115" t="s">
        <v>63</v>
      </c>
    </row>
    <row r="46" spans="1:121" ht="12" customHeight="1" x14ac:dyDescent="0.25">
      <c r="A46" s="314"/>
      <c r="B46" s="118"/>
      <c r="C46" s="119"/>
      <c r="D46" s="120"/>
      <c r="E46" s="119"/>
      <c r="F46" s="115"/>
      <c r="G46" s="118"/>
      <c r="H46" s="115"/>
      <c r="I46" s="119"/>
      <c r="J46" s="119"/>
      <c r="K46" s="119"/>
      <c r="L46" s="119"/>
      <c r="M46" s="118"/>
      <c r="N46" s="120"/>
      <c r="O46" s="119"/>
      <c r="P46" s="119"/>
      <c r="Q46" s="4"/>
      <c r="R46" s="115"/>
      <c r="S46" s="115"/>
    </row>
    <row r="47" spans="1:121" ht="16.5" thickBot="1" x14ac:dyDescent="0.3">
      <c r="A47" s="121"/>
      <c r="B47" s="122"/>
      <c r="C47" s="122"/>
      <c r="D47" s="123"/>
      <c r="E47" s="122"/>
      <c r="F47" s="122"/>
      <c r="G47" s="122"/>
      <c r="H47" s="122"/>
      <c r="I47" s="124"/>
      <c r="J47" s="122"/>
      <c r="K47" s="122"/>
      <c r="L47" s="122"/>
      <c r="M47" s="122"/>
      <c r="N47" s="123"/>
      <c r="O47" s="122"/>
      <c r="P47" s="122"/>
      <c r="R47" s="122"/>
      <c r="S47" s="122"/>
    </row>
    <row r="48" spans="1:121" ht="15.75" customHeight="1" x14ac:dyDescent="0.25">
      <c r="A48" s="310" t="s">
        <v>300</v>
      </c>
      <c r="B48" s="126" t="s">
        <v>0</v>
      </c>
      <c r="C48" s="68" t="s">
        <v>157</v>
      </c>
      <c r="D48" s="305">
        <v>85608.85</v>
      </c>
      <c r="E48" s="68" t="s">
        <v>94</v>
      </c>
      <c r="F48" s="187" t="s">
        <v>92</v>
      </c>
      <c r="G48" s="126" t="s">
        <v>0</v>
      </c>
      <c r="H48" s="68" t="s">
        <v>215</v>
      </c>
      <c r="I48" s="68" t="s">
        <v>217</v>
      </c>
      <c r="J48" s="68" t="s">
        <v>216</v>
      </c>
      <c r="K48" s="68" t="s">
        <v>219</v>
      </c>
      <c r="L48" s="68" t="s">
        <v>220</v>
      </c>
      <c r="M48" s="126" t="s">
        <v>0</v>
      </c>
      <c r="N48" s="305">
        <v>85608.85</v>
      </c>
      <c r="O48" s="70" t="s">
        <v>222</v>
      </c>
      <c r="P48" s="68" t="s">
        <v>221</v>
      </c>
      <c r="Q48" s="4"/>
      <c r="R48" s="99" t="s">
        <v>218</v>
      </c>
      <c r="S48" s="99" t="s">
        <v>223</v>
      </c>
    </row>
    <row r="49" spans="1:19" ht="29.25" customHeight="1" x14ac:dyDescent="0.25">
      <c r="A49" s="311"/>
      <c r="B49" s="126" t="s">
        <v>1</v>
      </c>
      <c r="C49" s="68"/>
      <c r="D49" s="136"/>
      <c r="E49" s="42"/>
      <c r="F49" s="39"/>
      <c r="G49" s="126" t="s">
        <v>1</v>
      </c>
      <c r="H49" s="99"/>
      <c r="I49" s="127"/>
      <c r="J49" s="128"/>
      <c r="K49" s="128"/>
      <c r="L49" s="128"/>
      <c r="M49" s="126" t="s">
        <v>1</v>
      </c>
      <c r="N49" s="136"/>
      <c r="O49" s="70"/>
      <c r="P49" s="70"/>
      <c r="Q49" s="4"/>
      <c r="R49" s="127"/>
      <c r="S49" s="127"/>
    </row>
    <row r="50" spans="1:19" ht="12" customHeight="1" x14ac:dyDescent="0.25">
      <c r="A50" s="129"/>
      <c r="B50" s="130"/>
      <c r="C50" s="46"/>
      <c r="D50" s="47"/>
      <c r="E50" s="46"/>
      <c r="F50" s="46"/>
      <c r="G50" s="130"/>
      <c r="H50" s="130"/>
      <c r="I50" s="131"/>
      <c r="J50" s="132"/>
      <c r="K50" s="132"/>
      <c r="L50" s="132"/>
      <c r="M50" s="130"/>
      <c r="N50" s="47"/>
      <c r="O50" s="77"/>
      <c r="P50" s="77"/>
      <c r="R50" s="130"/>
      <c r="S50" s="130"/>
    </row>
    <row r="51" spans="1:19" ht="15.75" customHeight="1" x14ac:dyDescent="0.25">
      <c r="A51" s="315" t="s">
        <v>137</v>
      </c>
      <c r="B51" s="126" t="s">
        <v>0</v>
      </c>
      <c r="C51" s="68"/>
      <c r="D51" s="134"/>
      <c r="E51" s="42"/>
      <c r="F51" s="39"/>
      <c r="G51" s="126" t="s">
        <v>0</v>
      </c>
      <c r="H51" s="68"/>
      <c r="I51" s="68"/>
      <c r="J51" s="68"/>
      <c r="K51" s="68"/>
      <c r="L51" s="68"/>
      <c r="M51" s="126" t="s">
        <v>0</v>
      </c>
      <c r="N51" s="134"/>
      <c r="O51" s="70"/>
      <c r="P51" s="68"/>
      <c r="Q51" s="4"/>
      <c r="R51" s="99" t="s">
        <v>218</v>
      </c>
      <c r="S51" s="99" t="s">
        <v>223</v>
      </c>
    </row>
    <row r="52" spans="1:19" ht="32.25" customHeight="1" x14ac:dyDescent="0.25">
      <c r="A52" s="316"/>
      <c r="B52" s="126" t="s">
        <v>1</v>
      </c>
      <c r="C52" s="68" t="s">
        <v>158</v>
      </c>
      <c r="D52" s="134">
        <v>60000</v>
      </c>
      <c r="E52" s="42" t="s">
        <v>89</v>
      </c>
      <c r="F52" s="39" t="s">
        <v>90</v>
      </c>
      <c r="G52" s="126" t="s">
        <v>1</v>
      </c>
      <c r="H52" s="99" t="s">
        <v>356</v>
      </c>
      <c r="I52" s="68" t="s">
        <v>353</v>
      </c>
      <c r="J52" s="128" t="s">
        <v>353</v>
      </c>
      <c r="K52" s="128" t="s">
        <v>227</v>
      </c>
      <c r="L52" s="128" t="s">
        <v>385</v>
      </c>
      <c r="M52" s="126" t="s">
        <v>1</v>
      </c>
      <c r="N52" s="134">
        <v>30000</v>
      </c>
      <c r="O52" s="70" t="s">
        <v>357</v>
      </c>
      <c r="P52" s="70" t="s">
        <v>386</v>
      </c>
      <c r="Q52" s="4"/>
      <c r="R52" s="127" t="s">
        <v>230</v>
      </c>
      <c r="S52" s="127" t="s">
        <v>387</v>
      </c>
    </row>
    <row r="53" spans="1:19" ht="7.5" customHeight="1" x14ac:dyDescent="0.25">
      <c r="A53" s="129"/>
      <c r="B53" s="130"/>
      <c r="C53" s="46"/>
      <c r="D53" s="135"/>
      <c r="E53" s="46"/>
      <c r="F53" s="46"/>
      <c r="G53" s="130"/>
      <c r="H53" s="130"/>
      <c r="I53" s="131"/>
      <c r="J53" s="132"/>
      <c r="K53" s="132"/>
      <c r="L53" s="132"/>
      <c r="M53" s="130"/>
      <c r="N53" s="135"/>
      <c r="O53" s="77"/>
      <c r="P53" s="77"/>
      <c r="R53" s="130"/>
      <c r="S53" s="130"/>
    </row>
    <row r="54" spans="1:19" ht="16.5" customHeight="1" x14ac:dyDescent="0.25">
      <c r="A54" s="310" t="s">
        <v>105</v>
      </c>
      <c r="B54" s="126" t="s">
        <v>0</v>
      </c>
      <c r="C54" s="68"/>
      <c r="D54" s="72"/>
      <c r="E54" s="68"/>
      <c r="F54" s="68"/>
      <c r="G54" s="126" t="s">
        <v>0</v>
      </c>
      <c r="H54" s="68"/>
      <c r="I54" s="68"/>
      <c r="J54" s="68"/>
      <c r="K54" s="68"/>
      <c r="L54" s="68"/>
      <c r="M54" s="126" t="s">
        <v>0</v>
      </c>
      <c r="N54" s="72"/>
      <c r="O54" s="70"/>
      <c r="P54" s="68"/>
      <c r="Q54" s="4"/>
      <c r="R54" s="99"/>
      <c r="S54" s="99"/>
    </row>
    <row r="55" spans="1:19" ht="18.75" customHeight="1" x14ac:dyDescent="0.25">
      <c r="A55" s="311"/>
      <c r="B55" s="126" t="s">
        <v>1</v>
      </c>
      <c r="C55" s="68" t="s">
        <v>159</v>
      </c>
      <c r="D55" s="72">
        <v>12000</v>
      </c>
      <c r="E55" s="68" t="s">
        <v>89</v>
      </c>
      <c r="F55" s="68" t="s">
        <v>90</v>
      </c>
      <c r="G55" s="126" t="s">
        <v>1</v>
      </c>
      <c r="H55" s="99" t="s">
        <v>329</v>
      </c>
      <c r="I55" s="99" t="s">
        <v>330</v>
      </c>
      <c r="J55" s="128" t="s">
        <v>331</v>
      </c>
      <c r="K55" s="128" t="s">
        <v>333</v>
      </c>
      <c r="L55" s="128" t="s">
        <v>332</v>
      </c>
      <c r="M55" s="126" t="s">
        <v>1</v>
      </c>
      <c r="N55" s="134">
        <v>41366</v>
      </c>
      <c r="O55" s="70" t="s">
        <v>334</v>
      </c>
      <c r="P55" s="68" t="s">
        <v>335</v>
      </c>
      <c r="Q55" s="4"/>
      <c r="R55" s="127" t="s">
        <v>336</v>
      </c>
      <c r="S55" s="127" t="s">
        <v>337</v>
      </c>
    </row>
    <row r="56" spans="1:19" ht="5.25" customHeight="1" x14ac:dyDescent="0.25">
      <c r="A56" s="129"/>
      <c r="B56" s="130"/>
      <c r="C56" s="46"/>
      <c r="D56" s="47"/>
      <c r="E56" s="46"/>
      <c r="F56" s="46"/>
      <c r="G56" s="130"/>
      <c r="H56" s="130"/>
      <c r="I56" s="131"/>
      <c r="J56" s="132"/>
      <c r="K56" s="132"/>
      <c r="L56" s="132"/>
      <c r="M56" s="130"/>
      <c r="N56" s="47"/>
      <c r="O56" s="77"/>
      <c r="P56" s="77"/>
      <c r="R56" s="130"/>
      <c r="S56" s="130"/>
    </row>
    <row r="57" spans="1:19" ht="24.75" customHeight="1" x14ac:dyDescent="0.25">
      <c r="A57" s="315" t="s">
        <v>301</v>
      </c>
      <c r="B57" s="126" t="s">
        <v>0</v>
      </c>
      <c r="C57" s="68"/>
      <c r="D57" s="68"/>
      <c r="E57" s="68"/>
      <c r="F57" s="68"/>
      <c r="G57" s="126" t="s">
        <v>0</v>
      </c>
      <c r="H57" s="68"/>
      <c r="I57" s="68"/>
      <c r="J57" s="68"/>
      <c r="K57" s="68"/>
      <c r="L57" s="68"/>
      <c r="M57" s="126" t="s">
        <v>0</v>
      </c>
      <c r="N57" s="94"/>
      <c r="O57" s="70"/>
      <c r="P57" s="68"/>
      <c r="Q57" s="4"/>
      <c r="R57" s="99"/>
      <c r="S57" s="99"/>
    </row>
    <row r="58" spans="1:19" ht="17.25" customHeight="1" x14ac:dyDescent="0.25">
      <c r="A58" s="316"/>
      <c r="B58" s="126" t="s">
        <v>1</v>
      </c>
      <c r="C58" s="68" t="s">
        <v>160</v>
      </c>
      <c r="D58" s="68" t="s">
        <v>316</v>
      </c>
      <c r="E58" s="68" t="s">
        <v>89</v>
      </c>
      <c r="F58" s="68" t="s">
        <v>90</v>
      </c>
      <c r="G58" s="126" t="s">
        <v>1</v>
      </c>
      <c r="H58" s="68" t="s">
        <v>331</v>
      </c>
      <c r="I58" s="68" t="s">
        <v>394</v>
      </c>
      <c r="J58" s="68" t="s">
        <v>394</v>
      </c>
      <c r="K58" s="127" t="s">
        <v>395</v>
      </c>
      <c r="L58" s="127" t="s">
        <v>396</v>
      </c>
      <c r="M58" s="126" t="s">
        <v>1</v>
      </c>
      <c r="N58" s="147">
        <v>119250</v>
      </c>
      <c r="O58" s="70" t="s">
        <v>397</v>
      </c>
      <c r="P58" s="70" t="s">
        <v>398</v>
      </c>
      <c r="Q58" s="4"/>
      <c r="R58" s="127" t="s">
        <v>399</v>
      </c>
      <c r="S58" s="127" t="s">
        <v>334</v>
      </c>
    </row>
    <row r="59" spans="1:19" ht="5.25" customHeight="1" x14ac:dyDescent="0.25">
      <c r="A59" s="129"/>
      <c r="B59" s="130"/>
      <c r="C59" s="46"/>
      <c r="D59" s="47"/>
      <c r="E59" s="46"/>
      <c r="F59" s="77"/>
      <c r="G59" s="130"/>
      <c r="H59" s="130"/>
      <c r="I59" s="131"/>
      <c r="J59" s="132"/>
      <c r="K59" s="132"/>
      <c r="L59" s="132"/>
      <c r="M59" s="130"/>
      <c r="N59" s="47"/>
      <c r="O59" s="77"/>
      <c r="P59" s="77"/>
      <c r="R59" s="130"/>
      <c r="S59" s="130"/>
    </row>
    <row r="60" spans="1:19" ht="15.75" customHeight="1" x14ac:dyDescent="0.25">
      <c r="A60" s="315" t="s">
        <v>306</v>
      </c>
      <c r="B60" s="126" t="s">
        <v>0</v>
      </c>
      <c r="C60" s="68" t="s">
        <v>161</v>
      </c>
      <c r="D60" s="72">
        <v>15000</v>
      </c>
      <c r="E60" s="68" t="s">
        <v>94</v>
      </c>
      <c r="F60" s="187" t="s">
        <v>90</v>
      </c>
      <c r="G60" s="126" t="s">
        <v>0</v>
      </c>
      <c r="H60" s="68" t="s">
        <v>215</v>
      </c>
      <c r="I60" s="68" t="s">
        <v>217</v>
      </c>
      <c r="J60" s="68" t="s">
        <v>216</v>
      </c>
      <c r="K60" s="68" t="s">
        <v>219</v>
      </c>
      <c r="L60" s="68" t="s">
        <v>220</v>
      </c>
      <c r="M60" s="126" t="s">
        <v>0</v>
      </c>
      <c r="N60" s="72">
        <v>15000</v>
      </c>
      <c r="O60" s="70" t="s">
        <v>222</v>
      </c>
      <c r="P60" s="68" t="s">
        <v>221</v>
      </c>
      <c r="Q60" s="4"/>
      <c r="R60" s="99" t="s">
        <v>218</v>
      </c>
      <c r="S60" s="99" t="s">
        <v>223</v>
      </c>
    </row>
    <row r="61" spans="1:19" ht="23.25" customHeight="1" x14ac:dyDescent="0.25">
      <c r="A61" s="316"/>
      <c r="B61" s="126" t="s">
        <v>1</v>
      </c>
      <c r="C61" s="68"/>
      <c r="D61" s="136"/>
      <c r="E61" s="68"/>
      <c r="F61" s="68"/>
      <c r="G61" s="126" t="s">
        <v>1</v>
      </c>
      <c r="H61" s="99"/>
      <c r="I61" s="127"/>
      <c r="J61" s="128"/>
      <c r="K61" s="128"/>
      <c r="L61" s="128"/>
      <c r="M61" s="126" t="s">
        <v>1</v>
      </c>
      <c r="N61" s="136"/>
      <c r="O61" s="70"/>
      <c r="P61" s="70"/>
      <c r="Q61" s="4"/>
      <c r="R61" s="127"/>
      <c r="S61" s="127"/>
    </row>
    <row r="62" spans="1:19" ht="8.25" customHeight="1" x14ac:dyDescent="0.25">
      <c r="A62" s="137"/>
      <c r="B62" s="130"/>
      <c r="C62" s="130"/>
      <c r="D62" s="138"/>
      <c r="E62" s="130"/>
      <c r="F62" s="130"/>
      <c r="G62" s="130"/>
      <c r="H62" s="130"/>
      <c r="I62" s="131"/>
      <c r="J62" s="132"/>
      <c r="K62" s="132"/>
      <c r="L62" s="132"/>
      <c r="M62" s="130"/>
      <c r="N62" s="138"/>
      <c r="O62" s="77"/>
      <c r="P62" s="77"/>
      <c r="R62" s="130"/>
      <c r="S62" s="130"/>
    </row>
    <row r="63" spans="1:19" ht="15.75" customHeight="1" x14ac:dyDescent="0.25">
      <c r="A63" s="310" t="s">
        <v>308</v>
      </c>
      <c r="B63" s="126" t="s">
        <v>0</v>
      </c>
      <c r="C63" s="68"/>
      <c r="D63" s="72"/>
      <c r="E63" s="68"/>
      <c r="F63" s="68"/>
      <c r="G63" s="126" t="s">
        <v>0</v>
      </c>
      <c r="H63" s="68"/>
      <c r="I63" s="68"/>
      <c r="J63" s="68"/>
      <c r="K63" s="68"/>
      <c r="L63" s="68"/>
      <c r="M63" s="126" t="s">
        <v>0</v>
      </c>
      <c r="N63" s="72"/>
      <c r="O63" s="70"/>
      <c r="P63" s="68"/>
      <c r="Q63" s="4"/>
      <c r="R63" s="99"/>
      <c r="S63" s="99"/>
    </row>
    <row r="64" spans="1:19" ht="30" customHeight="1" thickBot="1" x14ac:dyDescent="0.3">
      <c r="A64" s="312"/>
      <c r="B64" s="126" t="s">
        <v>1</v>
      </c>
      <c r="C64" s="68" t="s">
        <v>162</v>
      </c>
      <c r="D64" s="72">
        <v>100000</v>
      </c>
      <c r="E64" s="68" t="s">
        <v>94</v>
      </c>
      <c r="F64" s="68" t="s">
        <v>90</v>
      </c>
      <c r="G64" s="126" t="s">
        <v>1</v>
      </c>
      <c r="H64" s="99" t="s">
        <v>222</v>
      </c>
      <c r="I64" s="99" t="s">
        <v>355</v>
      </c>
      <c r="J64" s="128" t="s">
        <v>355</v>
      </c>
      <c r="K64" s="128" t="s">
        <v>387</v>
      </c>
      <c r="L64" s="128" t="s">
        <v>221</v>
      </c>
      <c r="M64" s="126" t="s">
        <v>1</v>
      </c>
      <c r="N64" s="136">
        <v>51318</v>
      </c>
      <c r="O64" s="70" t="s">
        <v>218</v>
      </c>
      <c r="P64" s="70" t="s">
        <v>404</v>
      </c>
      <c r="Q64" s="4"/>
      <c r="R64" s="127" t="s">
        <v>225</v>
      </c>
      <c r="S64" s="127" t="s">
        <v>386</v>
      </c>
    </row>
    <row r="65" spans="1:19" ht="10.5" customHeight="1" thickTop="1" x14ac:dyDescent="0.25">
      <c r="A65" s="129"/>
      <c r="B65" s="130"/>
      <c r="C65" s="130"/>
      <c r="D65" s="139"/>
      <c r="E65" s="130"/>
      <c r="F65" s="130"/>
      <c r="G65" s="130"/>
      <c r="H65" s="130"/>
      <c r="I65" s="131"/>
      <c r="J65" s="132"/>
      <c r="K65" s="132"/>
      <c r="L65" s="132"/>
      <c r="M65" s="130"/>
      <c r="N65" s="139"/>
      <c r="O65" s="77"/>
      <c r="P65" s="77"/>
      <c r="R65" s="130"/>
      <c r="S65" s="130"/>
    </row>
    <row r="66" spans="1:19" ht="15.75" customHeight="1" x14ac:dyDescent="0.25">
      <c r="A66" s="310" t="s">
        <v>302</v>
      </c>
      <c r="B66" s="126" t="s">
        <v>0</v>
      </c>
      <c r="C66" s="68"/>
      <c r="D66" s="72"/>
      <c r="E66" s="68"/>
      <c r="F66" s="68"/>
      <c r="G66" s="126" t="s">
        <v>0</v>
      </c>
      <c r="H66" s="68"/>
      <c r="I66" s="68"/>
      <c r="J66" s="68"/>
      <c r="K66" s="68"/>
      <c r="L66" s="68"/>
      <c r="M66" s="126" t="s">
        <v>0</v>
      </c>
      <c r="N66" s="72"/>
      <c r="O66" s="70"/>
      <c r="P66" s="68"/>
      <c r="Q66" s="4"/>
      <c r="R66" s="99" t="s">
        <v>218</v>
      </c>
      <c r="S66" s="99" t="s">
        <v>223</v>
      </c>
    </row>
    <row r="67" spans="1:19" ht="25.5" customHeight="1" x14ac:dyDescent="0.25">
      <c r="A67" s="311"/>
      <c r="B67" s="126" t="s">
        <v>1</v>
      </c>
      <c r="C67" s="68" t="s">
        <v>163</v>
      </c>
      <c r="D67" s="72">
        <v>3000</v>
      </c>
      <c r="E67" s="68" t="s">
        <v>89</v>
      </c>
      <c r="F67" s="68" t="s">
        <v>90</v>
      </c>
      <c r="G67" s="126" t="s">
        <v>1</v>
      </c>
      <c r="H67" s="68" t="s">
        <v>388</v>
      </c>
      <c r="I67" s="68" t="s">
        <v>389</v>
      </c>
      <c r="J67" s="68" t="s">
        <v>389</v>
      </c>
      <c r="K67" s="68" t="s">
        <v>390</v>
      </c>
      <c r="L67" s="68" t="s">
        <v>391</v>
      </c>
      <c r="M67" s="126" t="s">
        <v>1</v>
      </c>
      <c r="N67" s="72">
        <v>41730</v>
      </c>
      <c r="O67" s="70" t="s">
        <v>392</v>
      </c>
      <c r="P67" s="70" t="s">
        <v>393</v>
      </c>
      <c r="Q67" s="4"/>
      <c r="R67" s="127"/>
      <c r="S67" s="127"/>
    </row>
    <row r="68" spans="1:19" ht="7.5" customHeight="1" x14ac:dyDescent="0.25">
      <c r="A68" s="137"/>
      <c r="B68" s="130"/>
      <c r="C68" s="130"/>
      <c r="D68" s="138"/>
      <c r="E68" s="130"/>
      <c r="F68" s="130"/>
      <c r="G68" s="130"/>
      <c r="H68" s="130"/>
      <c r="I68" s="131"/>
      <c r="J68" s="130"/>
      <c r="K68" s="130"/>
      <c r="L68" s="130"/>
      <c r="M68" s="130"/>
      <c r="N68" s="138"/>
      <c r="O68" s="130"/>
      <c r="P68" s="130"/>
      <c r="R68" s="130"/>
      <c r="S68" s="130"/>
    </row>
    <row r="69" spans="1:19" ht="15.75" customHeight="1" x14ac:dyDescent="0.25">
      <c r="A69" s="315" t="s">
        <v>303</v>
      </c>
      <c r="B69" s="126" t="s">
        <v>0</v>
      </c>
      <c r="C69" s="68" t="s">
        <v>164</v>
      </c>
      <c r="D69" s="94" t="s">
        <v>214</v>
      </c>
      <c r="E69" s="68" t="s">
        <v>89</v>
      </c>
      <c r="F69" s="68" t="s">
        <v>90</v>
      </c>
      <c r="G69" s="126" t="s">
        <v>0</v>
      </c>
      <c r="H69" s="68" t="s">
        <v>215</v>
      </c>
      <c r="I69" s="68" t="s">
        <v>217</v>
      </c>
      <c r="J69" s="68" t="s">
        <v>216</v>
      </c>
      <c r="K69" s="68" t="s">
        <v>219</v>
      </c>
      <c r="L69" s="68" t="s">
        <v>220</v>
      </c>
      <c r="M69" s="126" t="s">
        <v>0</v>
      </c>
      <c r="N69" s="147">
        <v>20000</v>
      </c>
      <c r="O69" s="70" t="s">
        <v>222</v>
      </c>
      <c r="P69" s="68" t="s">
        <v>221</v>
      </c>
      <c r="Q69" s="4"/>
      <c r="R69" s="99" t="s">
        <v>218</v>
      </c>
      <c r="S69" s="99" t="s">
        <v>223</v>
      </c>
    </row>
    <row r="70" spans="1:19" ht="25.5" customHeight="1" x14ac:dyDescent="0.25">
      <c r="A70" s="316"/>
      <c r="B70" s="126" t="s">
        <v>1</v>
      </c>
      <c r="C70" s="68"/>
      <c r="D70" s="136"/>
      <c r="E70" s="42"/>
      <c r="F70" s="39"/>
      <c r="G70" s="126" t="s">
        <v>1</v>
      </c>
      <c r="H70" s="99"/>
      <c r="I70" s="127"/>
      <c r="J70" s="210"/>
      <c r="K70" s="128"/>
      <c r="L70" s="128"/>
      <c r="M70" s="126" t="s">
        <v>1</v>
      </c>
      <c r="N70" s="136"/>
      <c r="O70" s="70"/>
      <c r="P70" s="70"/>
      <c r="Q70" s="4"/>
      <c r="R70" s="127"/>
      <c r="S70" s="127"/>
    </row>
    <row r="71" spans="1:19" ht="7.5" customHeight="1" x14ac:dyDescent="0.25">
      <c r="A71" s="130"/>
      <c r="B71" s="130"/>
      <c r="C71" s="130"/>
      <c r="D71" s="138"/>
      <c r="E71" s="130"/>
      <c r="F71" s="130"/>
      <c r="G71" s="130"/>
      <c r="H71" s="130"/>
      <c r="I71" s="131"/>
      <c r="J71" s="130"/>
      <c r="K71" s="130"/>
      <c r="L71" s="130"/>
      <c r="M71" s="130"/>
      <c r="N71" s="138"/>
      <c r="O71" s="130"/>
      <c r="P71" s="130"/>
      <c r="R71" s="130"/>
      <c r="S71" s="130"/>
    </row>
    <row r="72" spans="1:19" ht="15.75" customHeight="1" x14ac:dyDescent="0.25">
      <c r="A72" s="310" t="s">
        <v>307</v>
      </c>
      <c r="B72" s="126" t="s">
        <v>0</v>
      </c>
      <c r="C72" s="68" t="s">
        <v>165</v>
      </c>
      <c r="D72" s="134">
        <v>4000</v>
      </c>
      <c r="E72" s="68" t="s">
        <v>89</v>
      </c>
      <c r="F72" s="68" t="s">
        <v>90</v>
      </c>
      <c r="G72" s="126" t="s">
        <v>0</v>
      </c>
      <c r="H72" s="68" t="s">
        <v>215</v>
      </c>
      <c r="I72" s="68" t="s">
        <v>217</v>
      </c>
      <c r="J72" s="68" t="s">
        <v>216</v>
      </c>
      <c r="K72" s="68" t="s">
        <v>219</v>
      </c>
      <c r="L72" s="68" t="s">
        <v>220</v>
      </c>
      <c r="M72" s="126" t="s">
        <v>0</v>
      </c>
      <c r="N72" s="147">
        <v>30000</v>
      </c>
      <c r="O72" s="70" t="s">
        <v>222</v>
      </c>
      <c r="P72" s="68" t="s">
        <v>221</v>
      </c>
      <c r="Q72" s="4"/>
      <c r="R72" s="99" t="s">
        <v>218</v>
      </c>
      <c r="S72" s="99" t="s">
        <v>223</v>
      </c>
    </row>
    <row r="73" spans="1:19" ht="25.5" customHeight="1" thickBot="1" x14ac:dyDescent="0.3">
      <c r="A73" s="311"/>
      <c r="B73" s="126" t="s">
        <v>1</v>
      </c>
      <c r="C73" s="68"/>
      <c r="D73" s="136"/>
      <c r="E73" s="42"/>
      <c r="F73" s="39"/>
      <c r="G73" s="126" t="s">
        <v>1</v>
      </c>
      <c r="H73" s="99"/>
      <c r="I73" s="127"/>
      <c r="J73" s="210"/>
      <c r="K73" s="128"/>
      <c r="L73" s="128"/>
      <c r="M73" s="126" t="s">
        <v>1</v>
      </c>
      <c r="N73" s="136"/>
      <c r="O73" s="70"/>
      <c r="P73" s="70"/>
      <c r="Q73" s="4"/>
      <c r="R73" s="127"/>
      <c r="S73" s="127"/>
    </row>
    <row r="74" spans="1:19" ht="16.5" thickTop="1" x14ac:dyDescent="0.25">
      <c r="A74" s="140" t="s">
        <v>2</v>
      </c>
      <c r="B74" s="141" t="s">
        <v>0</v>
      </c>
      <c r="C74" s="142"/>
      <c r="D74" s="143">
        <f>D48+D51+D54+N58+D60+D63+D66+D69+D72</f>
        <v>243858.85</v>
      </c>
      <c r="E74" s="144"/>
      <c r="F74" s="141"/>
      <c r="G74" s="141" t="s">
        <v>0</v>
      </c>
      <c r="H74" s="141"/>
      <c r="I74" s="142"/>
      <c r="J74" s="142"/>
      <c r="K74" s="142"/>
      <c r="L74" s="142"/>
      <c r="M74" s="141" t="s">
        <v>0</v>
      </c>
      <c r="N74" s="143">
        <f>N48+N51+N54+X58+N60+N63+N66+N69+N72</f>
        <v>150608.85</v>
      </c>
      <c r="O74" s="142"/>
      <c r="P74" s="142"/>
      <c r="R74" s="145"/>
      <c r="S74" s="145"/>
    </row>
    <row r="75" spans="1:19" x14ac:dyDescent="0.25">
      <c r="A75" s="146"/>
      <c r="B75" s="126" t="s">
        <v>1</v>
      </c>
      <c r="C75" s="146"/>
      <c r="D75" s="136">
        <f>D49+D52+D55+D58+D61+D64+D67+D70+D73</f>
        <v>195000</v>
      </c>
      <c r="E75" s="146"/>
      <c r="F75" s="126"/>
      <c r="G75" s="126" t="s">
        <v>1</v>
      </c>
      <c r="H75" s="126"/>
      <c r="I75" s="146"/>
      <c r="J75" s="146"/>
      <c r="K75" s="146"/>
      <c r="L75" s="146"/>
      <c r="M75" s="126" t="s">
        <v>1</v>
      </c>
      <c r="N75" s="136">
        <f>N49+N52+N55+N58+N61+N64+N67+N70+N73</f>
        <v>283664</v>
      </c>
      <c r="O75" s="146"/>
      <c r="P75" s="146"/>
      <c r="Q75" s="5"/>
      <c r="R75" s="146"/>
      <c r="S75" s="146"/>
    </row>
    <row r="76" spans="1:19" x14ac:dyDescent="0.25">
      <c r="Q76" s="1"/>
    </row>
    <row r="77" spans="1:19" x14ac:dyDescent="0.25">
      <c r="Q77" s="1"/>
    </row>
    <row r="78" spans="1:19" ht="31.5" customHeight="1" x14ac:dyDescent="0.25">
      <c r="Q78" s="1"/>
    </row>
    <row r="79" spans="1:19" x14ac:dyDescent="0.25">
      <c r="A79" s="100" t="s">
        <v>46</v>
      </c>
      <c r="C79" s="78" t="s">
        <v>88</v>
      </c>
      <c r="Q79" s="1"/>
    </row>
    <row r="80" spans="1:19" x14ac:dyDescent="0.25">
      <c r="A80" s="101" t="s">
        <v>44</v>
      </c>
      <c r="C80" s="79" t="s">
        <v>139</v>
      </c>
      <c r="H80" s="317" t="s">
        <v>82</v>
      </c>
      <c r="I80" s="102"/>
      <c r="J80" s="103"/>
      <c r="Q80" s="1"/>
    </row>
    <row r="81" spans="1:19" ht="25.5" x14ac:dyDescent="0.25">
      <c r="A81" s="104" t="s">
        <v>45</v>
      </c>
      <c r="B81" s="105"/>
      <c r="C81" s="80" t="s">
        <v>99</v>
      </c>
      <c r="D81" s="319" t="s">
        <v>7</v>
      </c>
      <c r="E81" s="319"/>
      <c r="F81" s="319"/>
      <c r="G81" s="105"/>
      <c r="H81" s="318"/>
      <c r="I81" s="319" t="s">
        <v>77</v>
      </c>
      <c r="J81" s="320"/>
      <c r="K81" s="321" t="s">
        <v>81</v>
      </c>
      <c r="L81" s="320"/>
      <c r="M81" s="105"/>
      <c r="N81" s="321" t="s">
        <v>10</v>
      </c>
      <c r="O81" s="319"/>
      <c r="P81" s="319"/>
      <c r="Q81" s="106"/>
      <c r="R81" s="107" t="s">
        <v>49</v>
      </c>
      <c r="S81" s="108"/>
    </row>
    <row r="82" spans="1:19" ht="48" thickBot="1" x14ac:dyDescent="0.3">
      <c r="A82" s="109" t="s">
        <v>64</v>
      </c>
      <c r="B82" s="110" t="s">
        <v>3</v>
      </c>
      <c r="C82" s="110" t="s">
        <v>17</v>
      </c>
      <c r="D82" s="110" t="s">
        <v>47</v>
      </c>
      <c r="E82" s="110" t="s">
        <v>8</v>
      </c>
      <c r="F82" s="110" t="s">
        <v>72</v>
      </c>
      <c r="G82" s="110" t="s">
        <v>3</v>
      </c>
      <c r="H82" s="111" t="s">
        <v>30</v>
      </c>
      <c r="I82" s="110" t="s">
        <v>78</v>
      </c>
      <c r="J82" s="110" t="s">
        <v>83</v>
      </c>
      <c r="K82" s="110" t="s">
        <v>84</v>
      </c>
      <c r="L82" s="111" t="s">
        <v>85</v>
      </c>
      <c r="M82" s="110" t="s">
        <v>3</v>
      </c>
      <c r="N82" s="111" t="s">
        <v>48</v>
      </c>
      <c r="O82" s="111" t="s">
        <v>14</v>
      </c>
      <c r="P82" s="112" t="s">
        <v>15</v>
      </c>
      <c r="Q82" s="3"/>
      <c r="R82" s="113" t="s">
        <v>35</v>
      </c>
      <c r="S82" s="113" t="s">
        <v>36</v>
      </c>
    </row>
    <row r="83" spans="1:19" ht="16.5" thickTop="1" x14ac:dyDescent="0.25">
      <c r="A83" s="313"/>
      <c r="B83" s="114" t="s">
        <v>60</v>
      </c>
      <c r="C83" s="115"/>
      <c r="D83" s="116"/>
      <c r="E83" s="115"/>
      <c r="F83" s="115"/>
      <c r="G83" s="114" t="s">
        <v>60</v>
      </c>
      <c r="H83" s="115" t="s">
        <v>31</v>
      </c>
      <c r="I83" s="117" t="s">
        <v>61</v>
      </c>
      <c r="J83" s="115" t="s">
        <v>58</v>
      </c>
      <c r="K83" s="115" t="s">
        <v>20</v>
      </c>
      <c r="L83" s="115" t="s">
        <v>21</v>
      </c>
      <c r="M83" s="114" t="s">
        <v>60</v>
      </c>
      <c r="N83" s="116" t="s">
        <v>59</v>
      </c>
      <c r="O83" s="115" t="s">
        <v>22</v>
      </c>
      <c r="P83" s="115" t="s">
        <v>23</v>
      </c>
      <c r="Q83" s="4"/>
      <c r="R83" s="115" t="s">
        <v>62</v>
      </c>
      <c r="S83" s="115" t="s">
        <v>63</v>
      </c>
    </row>
    <row r="84" spans="1:19" ht="8.25" customHeight="1" x14ac:dyDescent="0.25">
      <c r="A84" s="314"/>
      <c r="B84" s="118"/>
      <c r="C84" s="119"/>
      <c r="D84" s="120"/>
      <c r="E84" s="119"/>
      <c r="F84" s="115"/>
      <c r="G84" s="118"/>
      <c r="H84" s="115"/>
      <c r="I84" s="119"/>
      <c r="J84" s="119"/>
      <c r="K84" s="119"/>
      <c r="L84" s="119"/>
      <c r="M84" s="118"/>
      <c r="N84" s="120"/>
      <c r="O84" s="119"/>
      <c r="P84" s="119"/>
      <c r="Q84" s="4"/>
      <c r="R84" s="115"/>
      <c r="S84" s="115"/>
    </row>
    <row r="85" spans="1:19" ht="16.5" thickBot="1" x14ac:dyDescent="0.3">
      <c r="A85" s="121"/>
      <c r="B85" s="122"/>
      <c r="C85" s="122"/>
      <c r="D85" s="123"/>
      <c r="E85" s="122"/>
      <c r="F85" s="122"/>
      <c r="G85" s="122"/>
      <c r="H85" s="122"/>
      <c r="I85" s="124"/>
      <c r="J85" s="122"/>
      <c r="K85" s="122"/>
      <c r="L85" s="122"/>
      <c r="M85" s="122"/>
      <c r="N85" s="123"/>
      <c r="O85" s="122"/>
      <c r="P85" s="122"/>
      <c r="R85" s="122"/>
      <c r="S85" s="122"/>
    </row>
    <row r="86" spans="1:19" ht="15.75" customHeight="1" x14ac:dyDescent="0.25">
      <c r="A86" s="315" t="s">
        <v>106</v>
      </c>
      <c r="B86" s="125" t="s">
        <v>0</v>
      </c>
      <c r="C86" s="68"/>
      <c r="D86" s="72"/>
      <c r="E86" s="68"/>
      <c r="F86" s="187"/>
      <c r="G86" s="125" t="s">
        <v>0</v>
      </c>
      <c r="H86" s="68"/>
      <c r="I86" s="68"/>
      <c r="J86" s="68"/>
      <c r="K86" s="68"/>
      <c r="L86" s="68"/>
      <c r="M86" s="125" t="s">
        <v>0</v>
      </c>
      <c r="N86" s="72"/>
      <c r="O86" s="70"/>
      <c r="P86" s="68"/>
      <c r="Q86" s="4"/>
      <c r="R86" s="99"/>
      <c r="S86" s="99"/>
    </row>
    <row r="87" spans="1:19" ht="29.25" customHeight="1" x14ac:dyDescent="0.25">
      <c r="A87" s="316"/>
      <c r="B87" s="126" t="s">
        <v>1</v>
      </c>
      <c r="C87" s="68" t="s">
        <v>166</v>
      </c>
      <c r="D87" s="72">
        <v>50000</v>
      </c>
      <c r="E87" s="68" t="s">
        <v>94</v>
      </c>
      <c r="F87" s="187" t="s">
        <v>90</v>
      </c>
      <c r="G87" s="126" t="s">
        <v>1</v>
      </c>
      <c r="H87" s="68" t="s">
        <v>370</v>
      </c>
      <c r="I87" s="68" t="s">
        <v>371</v>
      </c>
      <c r="J87" s="68" t="s">
        <v>371</v>
      </c>
      <c r="K87" s="68" t="s">
        <v>372</v>
      </c>
      <c r="L87" s="68" t="s">
        <v>373</v>
      </c>
      <c r="M87" s="126" t="s">
        <v>1</v>
      </c>
      <c r="N87" s="43">
        <v>49818.080000000002</v>
      </c>
      <c r="O87" s="70" t="s">
        <v>374</v>
      </c>
      <c r="P87" s="70" t="s">
        <v>375</v>
      </c>
      <c r="Q87" s="4"/>
      <c r="R87" s="127" t="s">
        <v>376</v>
      </c>
      <c r="S87" s="127" t="s">
        <v>361</v>
      </c>
    </row>
    <row r="88" spans="1:19" ht="8.25" customHeight="1" x14ac:dyDescent="0.25">
      <c r="A88" s="129"/>
      <c r="B88" s="130"/>
      <c r="C88" s="46"/>
      <c r="D88" s="47"/>
      <c r="E88" s="46"/>
      <c r="F88" s="46"/>
      <c r="G88" s="130"/>
      <c r="H88" s="130"/>
      <c r="I88" s="131"/>
      <c r="J88" s="130"/>
      <c r="K88" s="130"/>
      <c r="L88" s="130"/>
      <c r="M88" s="130"/>
      <c r="N88" s="47"/>
      <c r="O88" s="130"/>
      <c r="P88" s="130"/>
      <c r="R88" s="130"/>
      <c r="S88" s="130"/>
    </row>
    <row r="89" spans="1:19" ht="15.75" customHeight="1" x14ac:dyDescent="0.25">
      <c r="A89" s="310" t="s">
        <v>138</v>
      </c>
      <c r="B89" s="126" t="s">
        <v>0</v>
      </c>
      <c r="C89" s="68" t="s">
        <v>167</v>
      </c>
      <c r="D89" s="134">
        <v>240000</v>
      </c>
      <c r="E89" s="68" t="s">
        <v>94</v>
      </c>
      <c r="F89" s="187" t="s">
        <v>92</v>
      </c>
      <c r="G89" s="126" t="s">
        <v>0</v>
      </c>
      <c r="H89" s="68" t="s">
        <v>215</v>
      </c>
      <c r="I89" s="68" t="s">
        <v>217</v>
      </c>
      <c r="J89" s="68" t="s">
        <v>216</v>
      </c>
      <c r="K89" s="68" t="s">
        <v>219</v>
      </c>
      <c r="L89" s="68" t="s">
        <v>220</v>
      </c>
      <c r="M89" s="126" t="s">
        <v>0</v>
      </c>
      <c r="N89" s="134">
        <v>240000</v>
      </c>
      <c r="O89" s="70" t="s">
        <v>222</v>
      </c>
      <c r="P89" s="68" t="s">
        <v>221</v>
      </c>
      <c r="Q89" s="4"/>
      <c r="R89" s="99" t="s">
        <v>218</v>
      </c>
      <c r="S89" s="99" t="s">
        <v>223</v>
      </c>
    </row>
    <row r="90" spans="1:19" ht="18.75" customHeight="1" x14ac:dyDescent="0.25">
      <c r="A90" s="311"/>
      <c r="B90" s="126" t="s">
        <v>1</v>
      </c>
      <c r="C90" s="68"/>
      <c r="D90" s="134"/>
      <c r="E90" s="68"/>
      <c r="F90" s="187"/>
      <c r="G90" s="126" t="s">
        <v>1</v>
      </c>
      <c r="H90" s="99"/>
      <c r="I90" s="127"/>
      <c r="J90" s="210"/>
      <c r="K90" s="128"/>
      <c r="L90" s="128"/>
      <c r="M90" s="126" t="s">
        <v>1</v>
      </c>
      <c r="N90" s="134"/>
      <c r="O90" s="70"/>
      <c r="P90" s="70"/>
      <c r="Q90" s="4"/>
      <c r="R90" s="127"/>
      <c r="S90" s="127"/>
    </row>
    <row r="91" spans="1:19" ht="9" customHeight="1" x14ac:dyDescent="0.25">
      <c r="A91" s="129"/>
      <c r="B91" s="130"/>
      <c r="C91" s="46"/>
      <c r="D91" s="135"/>
      <c r="E91" s="46"/>
      <c r="F91" s="77"/>
      <c r="G91" s="130"/>
      <c r="H91" s="130"/>
      <c r="I91" s="131"/>
      <c r="J91" s="130"/>
      <c r="K91" s="130"/>
      <c r="L91" s="130"/>
      <c r="M91" s="130"/>
      <c r="N91" s="135"/>
      <c r="O91" s="130"/>
      <c r="P91" s="130"/>
      <c r="R91" s="130"/>
      <c r="S91" s="130"/>
    </row>
    <row r="92" spans="1:19" ht="23.45" customHeight="1" x14ac:dyDescent="0.25">
      <c r="A92" s="310" t="s">
        <v>304</v>
      </c>
      <c r="B92" s="126" t="s">
        <v>0</v>
      </c>
      <c r="C92" s="68" t="s">
        <v>168</v>
      </c>
      <c r="D92" s="305">
        <v>144620</v>
      </c>
      <c r="E92" s="68" t="s">
        <v>89</v>
      </c>
      <c r="F92" s="187" t="s">
        <v>92</v>
      </c>
      <c r="G92" s="126" t="s">
        <v>0</v>
      </c>
      <c r="H92" s="68"/>
      <c r="I92" s="68"/>
      <c r="J92" s="68"/>
      <c r="K92" s="68"/>
      <c r="L92" s="68"/>
      <c r="M92" s="126" t="s">
        <v>0</v>
      </c>
      <c r="N92" s="94"/>
      <c r="O92" s="70"/>
      <c r="P92" s="68"/>
      <c r="Q92" s="4"/>
      <c r="R92" s="99" t="s">
        <v>218</v>
      </c>
      <c r="S92" s="99" t="s">
        <v>223</v>
      </c>
    </row>
    <row r="93" spans="1:19" ht="24" customHeight="1" x14ac:dyDescent="0.25">
      <c r="A93" s="311"/>
      <c r="B93" s="126" t="s">
        <v>1</v>
      </c>
      <c r="C93" s="68"/>
      <c r="D93" s="147"/>
      <c r="E93" s="68"/>
      <c r="F93" s="68"/>
      <c r="G93" s="126" t="s">
        <v>1</v>
      </c>
      <c r="H93" s="99" t="s">
        <v>410</v>
      </c>
      <c r="I93" s="127" t="s">
        <v>410</v>
      </c>
      <c r="J93" s="127" t="s">
        <v>410</v>
      </c>
      <c r="K93" s="128" t="s">
        <v>412</v>
      </c>
      <c r="L93" s="128" t="s">
        <v>411</v>
      </c>
      <c r="M93" s="126" t="s">
        <v>1</v>
      </c>
      <c r="N93" s="147">
        <v>49885.65</v>
      </c>
      <c r="O93" s="70" t="s">
        <v>413</v>
      </c>
      <c r="P93" s="70" t="s">
        <v>414</v>
      </c>
      <c r="Q93" s="4"/>
      <c r="R93" s="70" t="s">
        <v>415</v>
      </c>
      <c r="S93" s="70" t="s">
        <v>377</v>
      </c>
    </row>
    <row r="94" spans="1:19" ht="13.5" customHeight="1" x14ac:dyDescent="0.25">
      <c r="A94" s="129"/>
      <c r="B94" s="130"/>
      <c r="C94" s="46"/>
      <c r="D94" s="47"/>
      <c r="E94" s="46"/>
      <c r="F94" s="46"/>
      <c r="G94" s="130"/>
      <c r="H94" s="130"/>
      <c r="I94" s="131"/>
      <c r="J94" s="132"/>
      <c r="K94" s="132"/>
      <c r="L94" s="132"/>
      <c r="M94" s="130"/>
      <c r="N94" s="47"/>
      <c r="O94" s="77"/>
      <c r="P94" s="77"/>
      <c r="R94" s="130"/>
      <c r="S94" s="130"/>
    </row>
    <row r="95" spans="1:19" ht="24.75" customHeight="1" x14ac:dyDescent="0.25">
      <c r="A95" s="310" t="s">
        <v>224</v>
      </c>
      <c r="B95" s="126" t="s">
        <v>0</v>
      </c>
      <c r="C95" s="68" t="s">
        <v>169</v>
      </c>
      <c r="D95" s="72">
        <v>75000</v>
      </c>
      <c r="E95" s="68" t="s">
        <v>89</v>
      </c>
      <c r="F95" s="68" t="s">
        <v>90</v>
      </c>
      <c r="G95" s="126" t="s">
        <v>0</v>
      </c>
      <c r="H95" s="68" t="s">
        <v>215</v>
      </c>
      <c r="I95" s="68" t="s">
        <v>217</v>
      </c>
      <c r="J95" s="68" t="s">
        <v>216</v>
      </c>
      <c r="K95" s="68" t="s">
        <v>219</v>
      </c>
      <c r="L95" s="68" t="s">
        <v>220</v>
      </c>
      <c r="M95" s="126" t="s">
        <v>0</v>
      </c>
      <c r="N95" s="72">
        <f>D95</f>
        <v>75000</v>
      </c>
      <c r="O95" s="70" t="s">
        <v>222</v>
      </c>
      <c r="P95" s="68" t="s">
        <v>221</v>
      </c>
      <c r="Q95" s="4"/>
      <c r="R95" s="99" t="s">
        <v>218</v>
      </c>
      <c r="S95" s="99" t="s">
        <v>223</v>
      </c>
    </row>
    <row r="96" spans="1:19" ht="20.25" customHeight="1" x14ac:dyDescent="0.25">
      <c r="A96" s="311"/>
      <c r="B96" s="126" t="s">
        <v>1</v>
      </c>
      <c r="C96" s="68"/>
      <c r="D96" s="136"/>
      <c r="E96" s="42"/>
      <c r="F96" s="39"/>
      <c r="G96" s="126" t="s">
        <v>1</v>
      </c>
      <c r="H96" s="99"/>
      <c r="I96" s="99"/>
      <c r="J96" s="128"/>
      <c r="K96" s="128"/>
      <c r="L96" s="128"/>
      <c r="M96" s="126" t="s">
        <v>1</v>
      </c>
      <c r="N96" s="136"/>
      <c r="O96" s="70"/>
      <c r="P96" s="70"/>
      <c r="Q96" s="4"/>
      <c r="R96" s="127"/>
      <c r="S96" s="127"/>
    </row>
    <row r="97" spans="1:19" ht="9" customHeight="1" x14ac:dyDescent="0.25">
      <c r="A97" s="137"/>
      <c r="B97" s="130"/>
      <c r="C97" s="130"/>
      <c r="D97" s="138"/>
      <c r="E97" s="46"/>
      <c r="F97" s="77"/>
      <c r="G97" s="130"/>
      <c r="H97" s="130"/>
      <c r="I97" s="131"/>
      <c r="J97" s="132"/>
      <c r="K97" s="132"/>
      <c r="L97" s="132"/>
      <c r="M97" s="130"/>
      <c r="N97" s="138"/>
      <c r="O97" s="77"/>
      <c r="P97" s="77"/>
      <c r="R97" s="130"/>
      <c r="S97" s="130"/>
    </row>
    <row r="98" spans="1:19" ht="17.25" customHeight="1" x14ac:dyDescent="0.25">
      <c r="A98" s="310" t="s">
        <v>213</v>
      </c>
      <c r="B98" s="126" t="s">
        <v>0</v>
      </c>
      <c r="C98" s="68"/>
      <c r="D98" s="305"/>
      <c r="E98" s="68"/>
      <c r="F98" s="68"/>
      <c r="G98" s="126" t="s">
        <v>0</v>
      </c>
      <c r="H98" s="68"/>
      <c r="I98" s="68"/>
      <c r="J98" s="68"/>
      <c r="K98" s="68"/>
      <c r="L98" s="68"/>
      <c r="M98" s="126" t="s">
        <v>0</v>
      </c>
      <c r="N98" s="305"/>
      <c r="O98" s="70"/>
      <c r="P98" s="68"/>
      <c r="Q98" s="4"/>
      <c r="R98" s="99"/>
      <c r="S98" s="99"/>
    </row>
    <row r="99" spans="1:19" ht="28.5" customHeight="1" x14ac:dyDescent="0.25">
      <c r="A99" s="311"/>
      <c r="B99" s="126" t="s">
        <v>1</v>
      </c>
      <c r="C99" s="68" t="s">
        <v>148</v>
      </c>
      <c r="D99" s="305">
        <v>110000</v>
      </c>
      <c r="E99" s="68" t="s">
        <v>89</v>
      </c>
      <c r="F99" s="68" t="s">
        <v>92</v>
      </c>
      <c r="G99" s="126" t="s">
        <v>1</v>
      </c>
      <c r="H99" s="99" t="s">
        <v>377</v>
      </c>
      <c r="I99" s="127" t="s">
        <v>378</v>
      </c>
      <c r="J99" s="128" t="s">
        <v>377</v>
      </c>
      <c r="K99" s="128" t="s">
        <v>379</v>
      </c>
      <c r="L99" s="128" t="s">
        <v>380</v>
      </c>
      <c r="M99" s="126" t="s">
        <v>1</v>
      </c>
      <c r="N99" s="136">
        <v>97708</v>
      </c>
      <c r="O99" s="70" t="s">
        <v>381</v>
      </c>
      <c r="P99" s="70" t="s">
        <v>382</v>
      </c>
      <c r="Q99" s="4"/>
      <c r="R99" s="127" t="s">
        <v>383</v>
      </c>
      <c r="S99" s="127" t="s">
        <v>384</v>
      </c>
    </row>
    <row r="100" spans="1:19" x14ac:dyDescent="0.25">
      <c r="A100" s="137"/>
      <c r="B100" s="130"/>
      <c r="C100" s="130"/>
      <c r="D100" s="138"/>
      <c r="E100" s="130"/>
      <c r="F100" s="130"/>
      <c r="G100" s="130"/>
      <c r="H100" s="130"/>
      <c r="I100" s="131"/>
      <c r="J100" s="132"/>
      <c r="K100" s="132"/>
      <c r="L100" s="132"/>
      <c r="M100" s="130"/>
      <c r="N100" s="138"/>
      <c r="O100" s="77"/>
      <c r="P100" s="77"/>
      <c r="R100" s="130"/>
      <c r="S100" s="130"/>
    </row>
    <row r="101" spans="1:19" ht="15.75" customHeight="1" x14ac:dyDescent="0.25">
      <c r="A101" s="310" t="s">
        <v>319</v>
      </c>
      <c r="B101" s="126" t="s">
        <v>0</v>
      </c>
      <c r="C101" s="68"/>
      <c r="D101" s="305"/>
      <c r="E101" s="68"/>
      <c r="F101" s="68"/>
      <c r="G101" s="126" t="s">
        <v>0</v>
      </c>
      <c r="H101" s="68" t="s">
        <v>215</v>
      </c>
      <c r="I101" s="68" t="s">
        <v>217</v>
      </c>
      <c r="J101" s="68" t="s">
        <v>216</v>
      </c>
      <c r="K101" s="68" t="s">
        <v>219</v>
      </c>
      <c r="L101" s="68" t="s">
        <v>220</v>
      </c>
      <c r="M101" s="126" t="s">
        <v>0</v>
      </c>
      <c r="N101" s="305">
        <f>D101</f>
        <v>0</v>
      </c>
      <c r="O101" s="70" t="s">
        <v>222</v>
      </c>
      <c r="P101" s="68"/>
      <c r="Q101" s="4"/>
      <c r="R101" s="99"/>
      <c r="S101" s="99"/>
    </row>
    <row r="102" spans="1:19" ht="34.5" customHeight="1" x14ac:dyDescent="0.25">
      <c r="A102" s="311"/>
      <c r="B102" s="126" t="s">
        <v>1</v>
      </c>
      <c r="C102" s="68" t="s">
        <v>170</v>
      </c>
      <c r="D102" s="305">
        <v>250000</v>
      </c>
      <c r="E102" s="68" t="s">
        <v>305</v>
      </c>
      <c r="F102" s="68" t="s">
        <v>92</v>
      </c>
      <c r="G102" s="126" t="s">
        <v>1</v>
      </c>
      <c r="H102" s="99"/>
      <c r="I102" s="99"/>
      <c r="J102" s="210"/>
      <c r="K102" s="210"/>
      <c r="L102" s="210"/>
      <c r="M102" s="126" t="s">
        <v>1</v>
      </c>
      <c r="N102" s="305"/>
      <c r="O102" s="70"/>
      <c r="P102" s="70"/>
      <c r="Q102" s="4"/>
      <c r="R102" s="127"/>
      <c r="S102" s="127"/>
    </row>
    <row r="103" spans="1:19" ht="22.5" customHeight="1" x14ac:dyDescent="0.25">
      <c r="A103" s="129"/>
      <c r="B103" s="130"/>
      <c r="C103" s="130"/>
      <c r="D103" s="139"/>
      <c r="E103" s="130"/>
      <c r="F103" s="130"/>
      <c r="G103" s="130"/>
      <c r="H103" s="130"/>
      <c r="I103" s="131"/>
      <c r="J103" s="132"/>
      <c r="K103" s="132"/>
      <c r="L103" s="132"/>
      <c r="M103" s="130"/>
      <c r="N103" s="139"/>
      <c r="O103" s="77"/>
      <c r="P103" s="77"/>
      <c r="R103" s="130"/>
      <c r="S103" s="130"/>
    </row>
    <row r="104" spans="1:19" ht="15.6" customHeight="1" x14ac:dyDescent="0.25">
      <c r="A104" s="310" t="s">
        <v>171</v>
      </c>
      <c r="B104" s="126" t="s">
        <v>0</v>
      </c>
      <c r="C104" s="68" t="s">
        <v>172</v>
      </c>
      <c r="D104" s="136">
        <v>240000</v>
      </c>
      <c r="E104" s="68" t="s">
        <v>305</v>
      </c>
      <c r="F104" s="68" t="s">
        <v>92</v>
      </c>
      <c r="G104" s="126" t="s">
        <v>0</v>
      </c>
      <c r="H104" s="68" t="s">
        <v>215</v>
      </c>
      <c r="I104" s="68" t="s">
        <v>217</v>
      </c>
      <c r="J104" s="68" t="s">
        <v>216</v>
      </c>
      <c r="K104" s="68" t="s">
        <v>219</v>
      </c>
      <c r="L104" s="68"/>
      <c r="M104" s="126" t="s">
        <v>0</v>
      </c>
      <c r="N104" s="136"/>
      <c r="O104" s="70" t="s">
        <v>222</v>
      </c>
      <c r="P104" s="68"/>
      <c r="Q104" s="4"/>
      <c r="R104" s="99"/>
      <c r="S104" s="99"/>
    </row>
    <row r="105" spans="1:19" ht="27.75" customHeight="1" x14ac:dyDescent="0.25">
      <c r="A105" s="311"/>
      <c r="B105" s="126" t="s">
        <v>1</v>
      </c>
      <c r="C105" s="68"/>
      <c r="D105" s="136"/>
      <c r="E105" s="42"/>
      <c r="F105" s="39"/>
      <c r="G105" s="126" t="s">
        <v>1</v>
      </c>
      <c r="H105" s="99"/>
      <c r="I105" s="99"/>
      <c r="J105" s="128"/>
      <c r="K105" s="128"/>
      <c r="L105" s="128"/>
      <c r="M105" s="126" t="s">
        <v>1</v>
      </c>
      <c r="N105" s="136"/>
      <c r="O105" s="70"/>
      <c r="P105" s="70"/>
      <c r="Q105" s="4"/>
      <c r="R105" s="127"/>
      <c r="S105" s="127"/>
    </row>
    <row r="106" spans="1:19" x14ac:dyDescent="0.25">
      <c r="A106" s="137"/>
      <c r="B106" s="130"/>
      <c r="C106" s="130"/>
      <c r="D106" s="138"/>
      <c r="E106" s="130"/>
      <c r="F106" s="130"/>
      <c r="G106" s="130"/>
      <c r="H106" s="130"/>
      <c r="I106" s="131"/>
      <c r="J106" s="132"/>
      <c r="K106" s="132"/>
      <c r="L106" s="132"/>
      <c r="M106" s="130"/>
      <c r="N106" s="138"/>
      <c r="O106" s="77"/>
      <c r="P106" s="77"/>
      <c r="R106" s="130"/>
      <c r="S106" s="130"/>
    </row>
    <row r="107" spans="1:19" ht="15.75" customHeight="1" x14ac:dyDescent="0.25">
      <c r="A107" s="310" t="s">
        <v>265</v>
      </c>
      <c r="B107" s="126" t="s">
        <v>0</v>
      </c>
      <c r="C107" s="68"/>
      <c r="D107" s="147"/>
      <c r="E107" s="68"/>
      <c r="F107" s="68"/>
      <c r="G107" s="126" t="s">
        <v>0</v>
      </c>
      <c r="H107" s="68"/>
      <c r="I107" s="68"/>
      <c r="J107" s="68"/>
      <c r="K107" s="68"/>
      <c r="L107" s="68"/>
      <c r="M107" s="126" t="s">
        <v>0</v>
      </c>
      <c r="N107" s="147"/>
      <c r="O107" s="70"/>
      <c r="P107" s="70"/>
      <c r="Q107" s="4"/>
      <c r="R107" s="99" t="s">
        <v>218</v>
      </c>
      <c r="S107" s="99" t="s">
        <v>223</v>
      </c>
    </row>
    <row r="108" spans="1:19" ht="27.75" customHeight="1" x14ac:dyDescent="0.25">
      <c r="A108" s="311"/>
      <c r="B108" s="126" t="s">
        <v>1</v>
      </c>
      <c r="C108" s="68" t="s">
        <v>266</v>
      </c>
      <c r="D108" s="147">
        <v>15000</v>
      </c>
      <c r="E108" s="68" t="s">
        <v>89</v>
      </c>
      <c r="F108" s="68" t="s">
        <v>90</v>
      </c>
      <c r="G108" s="126" t="s">
        <v>1</v>
      </c>
      <c r="H108" s="99" t="s">
        <v>405</v>
      </c>
      <c r="I108" s="127" t="s">
        <v>372</v>
      </c>
      <c r="J108" s="127" t="s">
        <v>372</v>
      </c>
      <c r="K108" s="127" t="s">
        <v>406</v>
      </c>
      <c r="L108" s="127" t="s">
        <v>375</v>
      </c>
      <c r="M108" s="126" t="s">
        <v>1</v>
      </c>
      <c r="N108" s="136">
        <v>27872</v>
      </c>
      <c r="O108" s="70" t="s">
        <v>376</v>
      </c>
      <c r="P108" s="70" t="s">
        <v>407</v>
      </c>
      <c r="Q108" s="4"/>
      <c r="R108" s="127" t="s">
        <v>408</v>
      </c>
      <c r="S108" s="127" t="s">
        <v>409</v>
      </c>
    </row>
    <row r="109" spans="1:19" ht="12.75" customHeight="1" x14ac:dyDescent="0.25">
      <c r="A109" s="130"/>
      <c r="B109" s="130"/>
      <c r="C109" s="130"/>
      <c r="D109" s="138"/>
      <c r="E109" s="130"/>
      <c r="F109" s="130"/>
      <c r="G109" s="130"/>
      <c r="H109" s="130"/>
      <c r="I109" s="131"/>
      <c r="J109" s="130"/>
      <c r="K109" s="130"/>
      <c r="L109" s="130"/>
      <c r="M109" s="130"/>
      <c r="N109" s="138"/>
      <c r="O109" s="130"/>
      <c r="P109" s="130"/>
      <c r="R109" s="130"/>
      <c r="S109" s="130"/>
    </row>
    <row r="110" spans="1:19" ht="15.75" customHeight="1" x14ac:dyDescent="0.25">
      <c r="A110" s="310" t="s">
        <v>311</v>
      </c>
      <c r="B110" s="126" t="s">
        <v>0</v>
      </c>
      <c r="C110" s="68" t="s">
        <v>310</v>
      </c>
      <c r="D110" s="72">
        <v>345660</v>
      </c>
      <c r="E110" s="68" t="s">
        <v>305</v>
      </c>
      <c r="F110" s="68" t="s">
        <v>92</v>
      </c>
      <c r="G110" s="126" t="s">
        <v>0</v>
      </c>
      <c r="H110" s="68" t="s">
        <v>215</v>
      </c>
      <c r="I110" s="68" t="s">
        <v>217</v>
      </c>
      <c r="J110" s="68" t="s">
        <v>216</v>
      </c>
      <c r="K110" s="68" t="s">
        <v>216</v>
      </c>
      <c r="L110" s="68" t="s">
        <v>220</v>
      </c>
      <c r="M110" s="126" t="s">
        <v>0</v>
      </c>
      <c r="N110" s="72">
        <v>345660</v>
      </c>
      <c r="O110" s="70" t="s">
        <v>222</v>
      </c>
      <c r="P110" s="70" t="s">
        <v>222</v>
      </c>
      <c r="Q110" s="4"/>
      <c r="R110" s="99" t="s">
        <v>218</v>
      </c>
      <c r="S110" s="99" t="s">
        <v>223</v>
      </c>
    </row>
    <row r="111" spans="1:19" ht="26.25" customHeight="1" thickBot="1" x14ac:dyDescent="0.3">
      <c r="A111" s="312"/>
      <c r="B111" s="126" t="s">
        <v>1</v>
      </c>
      <c r="C111" s="68"/>
      <c r="D111" s="147"/>
      <c r="E111" s="42"/>
      <c r="F111" s="39"/>
      <c r="G111" s="126" t="s">
        <v>1</v>
      </c>
      <c r="H111" s="99"/>
      <c r="I111" s="127"/>
      <c r="J111" s="210"/>
      <c r="K111" s="128"/>
      <c r="L111" s="128"/>
      <c r="M111" s="126" t="s">
        <v>1</v>
      </c>
      <c r="N111" s="147"/>
      <c r="O111" s="70"/>
      <c r="P111" s="70"/>
      <c r="Q111" s="4"/>
      <c r="R111" s="127"/>
      <c r="S111" s="127"/>
    </row>
    <row r="112" spans="1:19" ht="16.5" thickTop="1" x14ac:dyDescent="0.25">
      <c r="A112" s="140" t="s">
        <v>2</v>
      </c>
      <c r="B112" s="141" t="s">
        <v>0</v>
      </c>
      <c r="C112" s="142"/>
      <c r="D112" s="143">
        <f>D86+D89+D92+N96+D98+D101+D104+D107+D110</f>
        <v>970280</v>
      </c>
      <c r="E112" s="144"/>
      <c r="F112" s="141"/>
      <c r="G112" s="141" t="s">
        <v>0</v>
      </c>
      <c r="H112" s="141"/>
      <c r="I112" s="142"/>
      <c r="J112" s="142"/>
      <c r="K112" s="142"/>
      <c r="L112" s="142"/>
      <c r="M112" s="141" t="s">
        <v>0</v>
      </c>
      <c r="N112" s="143">
        <f>N86+N89+N92+N95+N98+N101+N104+N107+N110</f>
        <v>660660</v>
      </c>
      <c r="O112" s="142"/>
      <c r="P112" s="142"/>
      <c r="R112" s="145"/>
      <c r="S112" s="145"/>
    </row>
    <row r="113" spans="1:19" ht="16.5" thickBot="1" x14ac:dyDescent="0.3">
      <c r="A113" s="146"/>
      <c r="B113" s="126" t="s">
        <v>1</v>
      </c>
      <c r="C113" s="146"/>
      <c r="D113" s="136">
        <f>D87+D90+D93+D96+D99+D102+D105+D108+D111</f>
        <v>425000</v>
      </c>
      <c r="E113" s="146"/>
      <c r="F113" s="126"/>
      <c r="G113" s="126" t="s">
        <v>1</v>
      </c>
      <c r="H113" s="126"/>
      <c r="I113" s="146"/>
      <c r="J113" s="146"/>
      <c r="K113" s="146"/>
      <c r="L113" s="146"/>
      <c r="M113" s="126" t="s">
        <v>1</v>
      </c>
      <c r="N113" s="136" t="e">
        <f>N87+N90+N93+#REF!+N99+N102+N105+N108+N111</f>
        <v>#REF!</v>
      </c>
      <c r="O113" s="146"/>
      <c r="P113" s="146"/>
      <c r="Q113" s="5"/>
      <c r="R113" s="146"/>
      <c r="S113" s="146"/>
    </row>
    <row r="114" spans="1:19" ht="16.5" thickTop="1" x14ac:dyDescent="0.25">
      <c r="B114" s="141"/>
      <c r="Q114" s="1"/>
    </row>
    <row r="115" spans="1:19" x14ac:dyDescent="0.25">
      <c r="B115" s="126"/>
      <c r="Q115" s="1"/>
    </row>
    <row r="116" spans="1:19" ht="31.5" customHeight="1" x14ac:dyDescent="0.25">
      <c r="A116" s="100"/>
      <c r="Q116" s="1"/>
    </row>
    <row r="117" spans="1:19" x14ac:dyDescent="0.25">
      <c r="A117" s="100" t="s">
        <v>46</v>
      </c>
      <c r="C117" s="78" t="s">
        <v>88</v>
      </c>
      <c r="Q117" s="1"/>
    </row>
    <row r="118" spans="1:19" x14ac:dyDescent="0.25">
      <c r="A118" s="101" t="s">
        <v>44</v>
      </c>
      <c r="C118" s="79" t="s">
        <v>139</v>
      </c>
      <c r="H118" s="317" t="s">
        <v>82</v>
      </c>
      <c r="I118" s="102"/>
      <c r="J118" s="103"/>
      <c r="Q118" s="1"/>
    </row>
    <row r="119" spans="1:19" ht="25.5" x14ac:dyDescent="0.25">
      <c r="A119" s="104" t="s">
        <v>45</v>
      </c>
      <c r="B119" s="105"/>
      <c r="C119" s="80" t="s">
        <v>99</v>
      </c>
      <c r="D119" s="319" t="s">
        <v>7</v>
      </c>
      <c r="E119" s="319"/>
      <c r="F119" s="319"/>
      <c r="G119" s="105"/>
      <c r="H119" s="318"/>
      <c r="I119" s="319" t="s">
        <v>77</v>
      </c>
      <c r="J119" s="320"/>
      <c r="K119" s="321" t="s">
        <v>81</v>
      </c>
      <c r="L119" s="320"/>
      <c r="M119" s="105"/>
      <c r="N119" s="321" t="s">
        <v>10</v>
      </c>
      <c r="O119" s="319"/>
      <c r="P119" s="319"/>
      <c r="Q119" s="106"/>
      <c r="R119" s="107" t="s">
        <v>49</v>
      </c>
      <c r="S119" s="108"/>
    </row>
    <row r="120" spans="1:19" ht="48" thickBot="1" x14ac:dyDescent="0.3">
      <c r="A120" s="109" t="s">
        <v>64</v>
      </c>
      <c r="B120" s="110" t="s">
        <v>3</v>
      </c>
      <c r="C120" s="110" t="s">
        <v>17</v>
      </c>
      <c r="D120" s="110" t="s">
        <v>47</v>
      </c>
      <c r="E120" s="110" t="s">
        <v>8</v>
      </c>
      <c r="F120" s="110" t="s">
        <v>72</v>
      </c>
      <c r="G120" s="110" t="s">
        <v>3</v>
      </c>
      <c r="H120" s="111" t="s">
        <v>30</v>
      </c>
      <c r="I120" s="110" t="s">
        <v>78</v>
      </c>
      <c r="J120" s="110" t="s">
        <v>83</v>
      </c>
      <c r="K120" s="110" t="s">
        <v>84</v>
      </c>
      <c r="L120" s="111" t="s">
        <v>85</v>
      </c>
      <c r="M120" s="110" t="s">
        <v>3</v>
      </c>
      <c r="N120" s="111" t="s">
        <v>48</v>
      </c>
      <c r="O120" s="111" t="s">
        <v>14</v>
      </c>
      <c r="P120" s="112" t="s">
        <v>15</v>
      </c>
      <c r="Q120" s="3"/>
      <c r="R120" s="113" t="s">
        <v>35</v>
      </c>
      <c r="S120" s="113" t="s">
        <v>36</v>
      </c>
    </row>
    <row r="121" spans="1:19" ht="16.5" thickTop="1" x14ac:dyDescent="0.25">
      <c r="A121" s="313"/>
      <c r="B121" s="114" t="s">
        <v>60</v>
      </c>
      <c r="C121" s="115"/>
      <c r="D121" s="116"/>
      <c r="E121" s="115"/>
      <c r="F121" s="115"/>
      <c r="G121" s="114" t="s">
        <v>60</v>
      </c>
      <c r="H121" s="115" t="s">
        <v>31</v>
      </c>
      <c r="I121" s="117" t="s">
        <v>61</v>
      </c>
      <c r="J121" s="115" t="s">
        <v>58</v>
      </c>
      <c r="K121" s="115" t="s">
        <v>20</v>
      </c>
      <c r="L121" s="115" t="s">
        <v>21</v>
      </c>
      <c r="M121" s="114" t="s">
        <v>60</v>
      </c>
      <c r="N121" s="116" t="s">
        <v>59</v>
      </c>
      <c r="O121" s="115" t="s">
        <v>22</v>
      </c>
      <c r="P121" s="115" t="s">
        <v>23</v>
      </c>
      <c r="Q121" s="4"/>
      <c r="R121" s="115" t="s">
        <v>62</v>
      </c>
      <c r="S121" s="115" t="s">
        <v>63</v>
      </c>
    </row>
    <row r="122" spans="1:19" x14ac:dyDescent="0.25">
      <c r="A122" s="314"/>
      <c r="B122" s="118"/>
      <c r="C122" s="119"/>
      <c r="D122" s="120"/>
      <c r="E122" s="119"/>
      <c r="F122" s="115"/>
      <c r="G122" s="118"/>
      <c r="H122" s="115"/>
      <c r="I122" s="119"/>
      <c r="J122" s="119"/>
      <c r="K122" s="119"/>
      <c r="L122" s="119"/>
      <c r="M122" s="118"/>
      <c r="N122" s="120"/>
      <c r="O122" s="119"/>
      <c r="P122" s="119"/>
      <c r="Q122" s="4"/>
      <c r="R122" s="115"/>
      <c r="S122" s="115"/>
    </row>
    <row r="123" spans="1:19" ht="16.5" thickBot="1" x14ac:dyDescent="0.3">
      <c r="A123" s="121"/>
      <c r="B123" s="122"/>
      <c r="C123" s="122"/>
      <c r="D123" s="123"/>
      <c r="E123" s="122"/>
      <c r="F123" s="122"/>
      <c r="G123" s="122"/>
      <c r="H123" s="122"/>
      <c r="I123" s="124"/>
      <c r="J123" s="122"/>
      <c r="K123" s="122"/>
      <c r="L123" s="122"/>
      <c r="M123" s="122"/>
      <c r="N123" s="123"/>
      <c r="O123" s="122"/>
      <c r="P123" s="122"/>
      <c r="R123" s="122"/>
      <c r="S123" s="122"/>
    </row>
    <row r="124" spans="1:19" x14ac:dyDescent="0.25">
      <c r="A124" s="315" t="s">
        <v>325</v>
      </c>
      <c r="B124" s="125" t="s">
        <v>0</v>
      </c>
      <c r="C124" s="68" t="s">
        <v>326</v>
      </c>
      <c r="D124" s="72">
        <v>200000</v>
      </c>
      <c r="E124" s="68" t="s">
        <v>305</v>
      </c>
      <c r="F124" s="68" t="s">
        <v>92</v>
      </c>
      <c r="G124" s="126" t="s">
        <v>0</v>
      </c>
      <c r="H124" s="68" t="s">
        <v>215</v>
      </c>
      <c r="I124" s="68" t="s">
        <v>217</v>
      </c>
      <c r="J124" s="68" t="s">
        <v>216</v>
      </c>
      <c r="K124" s="68" t="s">
        <v>216</v>
      </c>
      <c r="L124" s="68" t="s">
        <v>220</v>
      </c>
      <c r="M124" s="126" t="s">
        <v>0</v>
      </c>
      <c r="N124" s="72">
        <f>D124</f>
        <v>200000</v>
      </c>
      <c r="O124" s="70" t="s">
        <v>222</v>
      </c>
      <c r="P124" s="70" t="s">
        <v>222</v>
      </c>
      <c r="Q124" s="4"/>
      <c r="R124" s="99" t="s">
        <v>218</v>
      </c>
      <c r="S124" s="99" t="s">
        <v>223</v>
      </c>
    </row>
    <row r="125" spans="1:19" x14ac:dyDescent="0.25">
      <c r="A125" s="316"/>
      <c r="B125" s="126" t="s">
        <v>1</v>
      </c>
      <c r="C125" s="68"/>
      <c r="D125" s="136"/>
      <c r="E125" s="68"/>
      <c r="F125" s="68"/>
      <c r="G125" s="126" t="s">
        <v>1</v>
      </c>
      <c r="H125" s="99"/>
      <c r="I125" s="127"/>
      <c r="J125" s="127"/>
      <c r="K125" s="127"/>
      <c r="L125" s="127"/>
      <c r="M125" s="126" t="s">
        <v>1</v>
      </c>
      <c r="N125" s="43"/>
      <c r="O125" s="70"/>
      <c r="P125" s="70"/>
      <c r="Q125" s="4"/>
      <c r="R125" s="127"/>
      <c r="S125" s="127"/>
    </row>
    <row r="126" spans="1:19" x14ac:dyDescent="0.25">
      <c r="A126" s="129"/>
      <c r="B126" s="130"/>
      <c r="C126" s="46"/>
      <c r="D126" s="47"/>
      <c r="E126" s="46"/>
      <c r="F126" s="46"/>
      <c r="G126" s="130"/>
      <c r="H126" s="130"/>
      <c r="I126" s="131"/>
      <c r="J126" s="130"/>
      <c r="K126" s="130"/>
      <c r="L126" s="130"/>
      <c r="M126" s="130"/>
      <c r="N126" s="47"/>
      <c r="O126" s="130"/>
      <c r="P126" s="130"/>
      <c r="R126" s="130"/>
      <c r="S126" s="130"/>
    </row>
    <row r="127" spans="1:19" x14ac:dyDescent="0.25">
      <c r="A127" s="310"/>
      <c r="B127" s="126" t="s">
        <v>0</v>
      </c>
      <c r="C127" s="68"/>
      <c r="D127" s="134"/>
      <c r="E127" s="68"/>
      <c r="F127" s="187"/>
      <c r="G127" s="126" t="s">
        <v>0</v>
      </c>
      <c r="H127" s="68"/>
      <c r="I127" s="68"/>
      <c r="J127" s="68"/>
      <c r="K127" s="68"/>
      <c r="L127" s="68"/>
      <c r="M127" s="126" t="s">
        <v>0</v>
      </c>
      <c r="N127" s="305"/>
      <c r="O127" s="70"/>
      <c r="P127" s="68"/>
      <c r="Q127" s="4"/>
      <c r="R127" s="99"/>
      <c r="S127" s="99"/>
    </row>
    <row r="128" spans="1:19" x14ac:dyDescent="0.25">
      <c r="A128" s="311"/>
      <c r="B128" s="126" t="s">
        <v>1</v>
      </c>
      <c r="C128" s="68"/>
      <c r="D128" s="134"/>
      <c r="E128" s="68"/>
      <c r="F128" s="187"/>
      <c r="G128" s="126" t="s">
        <v>1</v>
      </c>
      <c r="H128" s="99"/>
      <c r="I128" s="127"/>
      <c r="J128" s="210"/>
      <c r="K128" s="128"/>
      <c r="L128" s="128"/>
      <c r="M128" s="126" t="s">
        <v>1</v>
      </c>
      <c r="N128" s="134"/>
      <c r="O128" s="70"/>
      <c r="P128" s="70"/>
      <c r="Q128" s="4"/>
      <c r="R128" s="127"/>
      <c r="S128" s="127"/>
    </row>
    <row r="129" spans="1:19" x14ac:dyDescent="0.25">
      <c r="A129" s="129"/>
      <c r="B129" s="130"/>
      <c r="C129" s="46"/>
      <c r="D129" s="135"/>
      <c r="E129" s="46"/>
      <c r="F129" s="77"/>
      <c r="G129" s="130"/>
      <c r="H129" s="130"/>
      <c r="I129" s="131"/>
      <c r="J129" s="130"/>
      <c r="K129" s="130"/>
      <c r="L129" s="130"/>
      <c r="M129" s="130"/>
      <c r="N129" s="135"/>
      <c r="O129" s="130"/>
      <c r="P129" s="130"/>
      <c r="R129" s="130"/>
      <c r="S129" s="130"/>
    </row>
    <row r="130" spans="1:19" x14ac:dyDescent="0.25">
      <c r="A130" s="315"/>
      <c r="B130" s="126" t="s">
        <v>0</v>
      </c>
      <c r="C130" s="68"/>
      <c r="D130" s="94"/>
      <c r="E130" s="68"/>
      <c r="F130" s="68"/>
      <c r="G130" s="126" t="s">
        <v>0</v>
      </c>
      <c r="H130" s="68"/>
      <c r="I130" s="68"/>
      <c r="J130" s="68"/>
      <c r="K130" s="68"/>
      <c r="L130" s="68"/>
      <c r="M130" s="126" t="s">
        <v>0</v>
      </c>
      <c r="N130" s="94"/>
      <c r="O130" s="70"/>
      <c r="P130" s="68"/>
      <c r="Q130" s="4"/>
      <c r="R130" s="99"/>
      <c r="S130" s="99"/>
    </row>
    <row r="131" spans="1:19" x14ac:dyDescent="0.25">
      <c r="A131" s="316"/>
      <c r="B131" s="126" t="s">
        <v>1</v>
      </c>
      <c r="C131" s="68"/>
      <c r="D131" s="147"/>
      <c r="E131" s="68"/>
      <c r="F131" s="68"/>
      <c r="G131" s="126" t="s">
        <v>1</v>
      </c>
      <c r="H131" s="99"/>
      <c r="I131" s="127"/>
      <c r="J131" s="210"/>
      <c r="K131" s="128"/>
      <c r="L131" s="128"/>
      <c r="M131" s="126" t="s">
        <v>1</v>
      </c>
      <c r="N131" s="147"/>
      <c r="O131" s="70"/>
      <c r="P131" s="70"/>
      <c r="Q131" s="4"/>
      <c r="R131" s="70"/>
      <c r="S131" s="70"/>
    </row>
    <row r="132" spans="1:19" x14ac:dyDescent="0.25">
      <c r="A132" s="129"/>
      <c r="B132" s="130"/>
      <c r="C132" s="46"/>
      <c r="D132" s="47"/>
      <c r="E132" s="46"/>
      <c r="F132" s="46"/>
      <c r="G132" s="130"/>
      <c r="H132" s="130"/>
      <c r="I132" s="131"/>
      <c r="J132" s="132"/>
      <c r="K132" s="132"/>
      <c r="L132" s="132"/>
      <c r="M132" s="130"/>
      <c r="N132" s="47"/>
      <c r="O132" s="77"/>
      <c r="P132" s="77"/>
      <c r="R132" s="130"/>
      <c r="S132" s="130"/>
    </row>
    <row r="133" spans="1:19" x14ac:dyDescent="0.25">
      <c r="A133" s="310" t="s">
        <v>91</v>
      </c>
      <c r="B133" s="126" t="s">
        <v>0</v>
      </c>
      <c r="C133" s="68"/>
      <c r="D133" s="72"/>
      <c r="E133" s="68"/>
      <c r="F133" s="68"/>
      <c r="G133" s="126" t="s">
        <v>0</v>
      </c>
      <c r="H133" s="68"/>
      <c r="I133" s="68"/>
      <c r="J133" s="68"/>
      <c r="K133" s="68"/>
      <c r="L133" s="68"/>
      <c r="M133" s="126" t="s">
        <v>0</v>
      </c>
      <c r="N133" s="72"/>
      <c r="O133" s="70"/>
      <c r="P133" s="68"/>
      <c r="Q133" s="4"/>
      <c r="R133" s="99"/>
      <c r="S133" s="99"/>
    </row>
    <row r="134" spans="1:19" x14ac:dyDescent="0.25">
      <c r="A134" s="311"/>
      <c r="B134" s="126" t="s">
        <v>1</v>
      </c>
      <c r="C134" s="68"/>
      <c r="D134" s="136"/>
      <c r="E134" s="42"/>
      <c r="F134" s="39"/>
      <c r="G134" s="126" t="s">
        <v>1</v>
      </c>
      <c r="H134" s="99"/>
      <c r="I134" s="99"/>
      <c r="J134" s="128"/>
      <c r="K134" s="128"/>
      <c r="L134" s="128"/>
      <c r="M134" s="126" t="s">
        <v>1</v>
      </c>
      <c r="N134" s="136"/>
      <c r="O134" s="70"/>
      <c r="P134" s="70"/>
      <c r="Q134" s="4"/>
      <c r="R134" s="127"/>
      <c r="S134" s="127"/>
    </row>
    <row r="135" spans="1:19" x14ac:dyDescent="0.25">
      <c r="A135" s="137"/>
      <c r="B135" s="130"/>
      <c r="C135" s="130"/>
      <c r="D135" s="138"/>
      <c r="E135" s="46"/>
      <c r="F135" s="77"/>
      <c r="G135" s="130"/>
      <c r="H135" s="130"/>
      <c r="I135" s="131"/>
      <c r="J135" s="132"/>
      <c r="K135" s="132"/>
      <c r="L135" s="132"/>
      <c r="M135" s="130"/>
      <c r="N135" s="138"/>
      <c r="O135" s="77"/>
      <c r="P135" s="77"/>
      <c r="R135" s="130"/>
      <c r="S135" s="130"/>
    </row>
    <row r="136" spans="1:19" x14ac:dyDescent="0.25">
      <c r="A136" s="310"/>
      <c r="B136" s="126" t="s">
        <v>0</v>
      </c>
      <c r="C136" s="68"/>
      <c r="D136" s="305"/>
      <c r="E136" s="68"/>
      <c r="F136" s="68"/>
      <c r="G136" s="126" t="s">
        <v>0</v>
      </c>
      <c r="H136" s="68"/>
      <c r="I136" s="68"/>
      <c r="J136" s="68"/>
      <c r="K136" s="68"/>
      <c r="L136" s="68"/>
      <c r="M136" s="126" t="s">
        <v>0</v>
      </c>
      <c r="N136" s="305"/>
      <c r="O136" s="70"/>
      <c r="P136" s="68"/>
      <c r="Q136" s="4"/>
      <c r="R136" s="99"/>
      <c r="S136" s="99"/>
    </row>
    <row r="137" spans="1:19" x14ac:dyDescent="0.25">
      <c r="A137" s="311"/>
      <c r="B137" s="126" t="s">
        <v>1</v>
      </c>
      <c r="C137" s="68"/>
      <c r="D137" s="136"/>
      <c r="E137" s="42"/>
      <c r="F137" s="39"/>
      <c r="G137" s="126" t="s">
        <v>1</v>
      </c>
      <c r="H137" s="99"/>
      <c r="I137" s="127"/>
      <c r="J137" s="128"/>
      <c r="K137" s="128"/>
      <c r="L137" s="128"/>
      <c r="M137" s="126" t="s">
        <v>1</v>
      </c>
      <c r="N137" s="136"/>
      <c r="O137" s="70"/>
      <c r="P137" s="70"/>
      <c r="Q137" s="4"/>
      <c r="R137" s="127"/>
      <c r="S137" s="127"/>
    </row>
    <row r="138" spans="1:19" x14ac:dyDescent="0.25">
      <c r="A138" s="137"/>
      <c r="B138" s="130"/>
      <c r="C138" s="130"/>
      <c r="D138" s="138"/>
      <c r="E138" s="130"/>
      <c r="F138" s="130"/>
      <c r="G138" s="130"/>
      <c r="H138" s="130"/>
      <c r="I138" s="131"/>
      <c r="J138" s="132"/>
      <c r="K138" s="132"/>
      <c r="L138" s="132"/>
      <c r="M138" s="130"/>
      <c r="N138" s="138"/>
      <c r="O138" s="77"/>
      <c r="P138" s="77"/>
      <c r="R138" s="130"/>
      <c r="S138" s="130"/>
    </row>
    <row r="139" spans="1:19" x14ac:dyDescent="0.25">
      <c r="A139" s="310"/>
      <c r="B139" s="126" t="s">
        <v>0</v>
      </c>
      <c r="C139" s="68"/>
      <c r="D139" s="305"/>
      <c r="E139" s="68"/>
      <c r="F139" s="187"/>
      <c r="G139" s="126" t="s">
        <v>0</v>
      </c>
      <c r="H139" s="68"/>
      <c r="I139" s="68"/>
      <c r="J139" s="68"/>
      <c r="K139" s="68"/>
      <c r="L139" s="68"/>
      <c r="M139" s="126" t="s">
        <v>0</v>
      </c>
      <c r="N139" s="305"/>
      <c r="O139" s="68"/>
      <c r="P139" s="68"/>
      <c r="Q139" s="4"/>
      <c r="R139" s="99"/>
      <c r="S139" s="99"/>
    </row>
    <row r="140" spans="1:19" x14ac:dyDescent="0.25">
      <c r="A140" s="311"/>
      <c r="B140" s="126" t="s">
        <v>1</v>
      </c>
      <c r="C140" s="68"/>
      <c r="D140" s="305"/>
      <c r="E140" s="68"/>
      <c r="F140" s="306"/>
      <c r="G140" s="126" t="s">
        <v>1</v>
      </c>
      <c r="H140" s="99"/>
      <c r="I140" s="99"/>
      <c r="J140" s="210"/>
      <c r="K140" s="210"/>
      <c r="L140" s="210"/>
      <c r="M140" s="126" t="s">
        <v>1</v>
      </c>
      <c r="N140" s="305"/>
      <c r="O140" s="70"/>
      <c r="P140" s="70"/>
      <c r="Q140" s="4"/>
      <c r="R140" s="127"/>
      <c r="S140" s="127"/>
    </row>
    <row r="141" spans="1:19" x14ac:dyDescent="0.25">
      <c r="A141" s="129"/>
      <c r="B141" s="130"/>
      <c r="C141" s="130"/>
      <c r="D141" s="139"/>
      <c r="E141" s="130"/>
      <c r="F141" s="130"/>
      <c r="G141" s="130"/>
      <c r="H141" s="130"/>
      <c r="I141" s="131"/>
      <c r="J141" s="132"/>
      <c r="K141" s="132"/>
      <c r="L141" s="132"/>
      <c r="M141" s="130"/>
      <c r="N141" s="139"/>
      <c r="O141" s="77"/>
      <c r="P141" s="77"/>
      <c r="R141" s="130"/>
      <c r="S141" s="130"/>
    </row>
    <row r="142" spans="1:19" x14ac:dyDescent="0.25">
      <c r="A142" s="310"/>
      <c r="B142" s="126" t="s">
        <v>0</v>
      </c>
      <c r="C142" s="68"/>
      <c r="D142" s="136"/>
      <c r="E142" s="42"/>
      <c r="F142" s="39"/>
      <c r="G142" s="126" t="s">
        <v>0</v>
      </c>
      <c r="H142" s="68"/>
      <c r="I142" s="68"/>
      <c r="J142" s="68"/>
      <c r="K142" s="68"/>
      <c r="L142" s="68"/>
      <c r="M142" s="126" t="s">
        <v>0</v>
      </c>
      <c r="N142" s="136"/>
      <c r="O142" s="68"/>
      <c r="P142" s="68"/>
      <c r="Q142" s="4"/>
      <c r="R142" s="99"/>
      <c r="S142" s="99"/>
    </row>
    <row r="143" spans="1:19" x14ac:dyDescent="0.25">
      <c r="A143" s="311"/>
      <c r="B143" s="126" t="s">
        <v>1</v>
      </c>
      <c r="C143" s="68"/>
      <c r="D143" s="136"/>
      <c r="E143" s="42"/>
      <c r="F143" s="39"/>
      <c r="G143" s="126" t="s">
        <v>1</v>
      </c>
      <c r="H143" s="99"/>
      <c r="I143" s="99"/>
      <c r="J143" s="128"/>
      <c r="K143" s="128"/>
      <c r="L143" s="128"/>
      <c r="M143" s="126" t="s">
        <v>1</v>
      </c>
      <c r="N143" s="136"/>
      <c r="O143" s="70"/>
      <c r="P143" s="70"/>
      <c r="Q143" s="4"/>
      <c r="R143" s="127"/>
      <c r="S143" s="127"/>
    </row>
    <row r="144" spans="1:19" x14ac:dyDescent="0.25">
      <c r="A144" s="137"/>
      <c r="B144" s="130"/>
      <c r="C144" s="130"/>
      <c r="D144" s="138"/>
      <c r="E144" s="130"/>
      <c r="F144" s="130"/>
      <c r="G144" s="130"/>
      <c r="H144" s="130"/>
      <c r="I144" s="131"/>
      <c r="J144" s="132"/>
      <c r="K144" s="132"/>
      <c r="L144" s="132"/>
      <c r="M144" s="130"/>
      <c r="N144" s="138"/>
      <c r="O144" s="77"/>
      <c r="P144" s="77"/>
      <c r="R144" s="130"/>
      <c r="S144" s="130"/>
    </row>
    <row r="145" spans="1:19" x14ac:dyDescent="0.25">
      <c r="A145" s="310"/>
      <c r="B145" s="126" t="s">
        <v>0</v>
      </c>
      <c r="C145" s="68"/>
      <c r="D145" s="147"/>
      <c r="E145" s="68"/>
      <c r="F145" s="68"/>
      <c r="G145" s="126" t="s">
        <v>0</v>
      </c>
      <c r="H145" s="68"/>
      <c r="I145" s="68"/>
      <c r="J145" s="68"/>
      <c r="K145" s="68"/>
      <c r="L145" s="68"/>
      <c r="M145" s="126" t="s">
        <v>0</v>
      </c>
      <c r="N145" s="147"/>
      <c r="O145" s="70"/>
      <c r="P145" s="70"/>
      <c r="Q145" s="4"/>
      <c r="R145" s="99"/>
      <c r="S145" s="99"/>
    </row>
    <row r="146" spans="1:19" x14ac:dyDescent="0.25">
      <c r="A146" s="311"/>
      <c r="B146" s="126" t="s">
        <v>1</v>
      </c>
      <c r="C146" s="68"/>
      <c r="D146" s="136"/>
      <c r="E146" s="42"/>
      <c r="F146" s="39"/>
      <c r="G146" s="126" t="s">
        <v>1</v>
      </c>
      <c r="H146" s="99"/>
      <c r="I146" s="127"/>
      <c r="J146" s="127"/>
      <c r="K146" s="127"/>
      <c r="L146" s="127"/>
      <c r="M146" s="126" t="s">
        <v>1</v>
      </c>
      <c r="N146" s="136"/>
      <c r="O146" s="70"/>
      <c r="P146" s="70"/>
      <c r="Q146" s="4"/>
      <c r="R146" s="127"/>
      <c r="S146" s="127"/>
    </row>
    <row r="147" spans="1:19" x14ac:dyDescent="0.25">
      <c r="A147" s="130"/>
      <c r="B147" s="130"/>
      <c r="C147" s="130"/>
      <c r="D147" s="138"/>
      <c r="E147" s="130"/>
      <c r="F147" s="130"/>
      <c r="G147" s="130"/>
      <c r="H147" s="130"/>
      <c r="I147" s="131"/>
      <c r="J147" s="130"/>
      <c r="K147" s="130"/>
      <c r="L147" s="130"/>
      <c r="M147" s="130"/>
      <c r="N147" s="138"/>
      <c r="O147" s="130"/>
      <c r="P147" s="130"/>
      <c r="R147" s="130"/>
      <c r="S147" s="130"/>
    </row>
    <row r="148" spans="1:19" x14ac:dyDescent="0.25">
      <c r="A148" s="310"/>
      <c r="B148" s="126" t="s">
        <v>0</v>
      </c>
      <c r="C148" s="68"/>
      <c r="D148" s="72"/>
      <c r="E148" s="68"/>
      <c r="F148" s="68"/>
      <c r="G148" s="126" t="s">
        <v>0</v>
      </c>
      <c r="H148" s="68"/>
      <c r="I148" s="68"/>
      <c r="J148" s="68"/>
      <c r="K148" s="68"/>
      <c r="L148" s="68"/>
      <c r="M148" s="126" t="s">
        <v>0</v>
      </c>
      <c r="N148" s="72"/>
      <c r="O148" s="70"/>
      <c r="P148" s="70"/>
      <c r="Q148" s="4"/>
      <c r="R148" s="99"/>
      <c r="S148" s="99"/>
    </row>
    <row r="149" spans="1:19" ht="16.5" thickBot="1" x14ac:dyDescent="0.3">
      <c r="A149" s="312"/>
      <c r="B149" s="126" t="s">
        <v>1</v>
      </c>
      <c r="C149" s="68"/>
      <c r="D149" s="147"/>
      <c r="E149" s="42"/>
      <c r="F149" s="39"/>
      <c r="G149" s="126" t="s">
        <v>1</v>
      </c>
      <c r="H149" s="99"/>
      <c r="I149" s="127"/>
      <c r="J149" s="210"/>
      <c r="K149" s="128"/>
      <c r="L149" s="128"/>
      <c r="M149" s="126" t="s">
        <v>1</v>
      </c>
      <c r="N149" s="147"/>
      <c r="O149" s="70"/>
      <c r="P149" s="70"/>
      <c r="Q149" s="4"/>
      <c r="R149" s="127"/>
      <c r="S149" s="127"/>
    </row>
    <row r="150" spans="1:19" ht="16.5" thickTop="1" x14ac:dyDescent="0.25">
      <c r="A150" s="140" t="s">
        <v>2</v>
      </c>
      <c r="B150" s="141" t="s">
        <v>0</v>
      </c>
      <c r="C150" s="142"/>
      <c r="D150" s="143">
        <f>D124+D127+D130+N134+D136+D139+D142+D145+D148</f>
        <v>200000</v>
      </c>
      <c r="E150" s="144"/>
      <c r="F150" s="141"/>
      <c r="G150" s="141" t="s">
        <v>0</v>
      </c>
      <c r="H150" s="141"/>
      <c r="I150" s="142"/>
      <c r="J150" s="142"/>
      <c r="K150" s="142"/>
      <c r="L150" s="142"/>
      <c r="M150" s="141" t="s">
        <v>0</v>
      </c>
      <c r="N150" s="143">
        <f>N124+N127+N130+N133+N136+N139+N142+N145+N148</f>
        <v>200000</v>
      </c>
      <c r="O150" s="142"/>
      <c r="P150" s="142"/>
      <c r="R150" s="145"/>
      <c r="S150" s="145"/>
    </row>
    <row r="151" spans="1:19" x14ac:dyDescent="0.25">
      <c r="A151" s="146"/>
      <c r="B151" s="126" t="s">
        <v>1</v>
      </c>
      <c r="C151" s="146"/>
      <c r="D151" s="136">
        <f>D125+D128+D131+D134+D137+D140+D143+D146+D149</f>
        <v>0</v>
      </c>
      <c r="E151" s="146"/>
      <c r="F151" s="126"/>
      <c r="G151" s="126" t="s">
        <v>1</v>
      </c>
      <c r="H151" s="126"/>
      <c r="I151" s="146"/>
      <c r="J151" s="146"/>
      <c r="K151" s="146"/>
      <c r="L151" s="146"/>
      <c r="M151" s="126" t="s">
        <v>1</v>
      </c>
      <c r="N151" s="136" t="e">
        <f>N125+N128+N131+#REF!+N137+N140+N143+N146+N149</f>
        <v>#REF!</v>
      </c>
      <c r="O151" s="146"/>
      <c r="P151" s="146"/>
      <c r="Q151" s="5"/>
      <c r="R151" s="146"/>
      <c r="S151" s="146"/>
    </row>
    <row r="152" spans="1:19" x14ac:dyDescent="0.25">
      <c r="Q152" s="1"/>
    </row>
    <row r="153" spans="1:19" x14ac:dyDescent="0.25">
      <c r="Q153" s="1"/>
    </row>
    <row r="154" spans="1:19" x14ac:dyDescent="0.25">
      <c r="Q154" s="1"/>
    </row>
    <row r="155" spans="1:19" x14ac:dyDescent="0.25">
      <c r="Q155" s="1"/>
    </row>
    <row r="156" spans="1:19" x14ac:dyDescent="0.25">
      <c r="Q156" s="1"/>
    </row>
    <row r="157" spans="1:19" x14ac:dyDescent="0.25">
      <c r="Q157" s="1"/>
    </row>
    <row r="158" spans="1:19" x14ac:dyDescent="0.25">
      <c r="Q158" s="1"/>
    </row>
    <row r="159" spans="1:19" x14ac:dyDescent="0.25">
      <c r="Q159" s="1"/>
    </row>
    <row r="160" spans="1:19" x14ac:dyDescent="0.25">
      <c r="Q160" s="1"/>
    </row>
    <row r="161" spans="17:17" x14ac:dyDescent="0.25">
      <c r="Q161" s="1"/>
    </row>
    <row r="162" spans="17:17" x14ac:dyDescent="0.25">
      <c r="Q162" s="1"/>
    </row>
    <row r="163" spans="17:17" x14ac:dyDescent="0.25">
      <c r="Q163" s="1"/>
    </row>
    <row r="164" spans="17:17" x14ac:dyDescent="0.25">
      <c r="Q164" s="1"/>
    </row>
    <row r="165" spans="17:17" x14ac:dyDescent="0.25">
      <c r="Q165" s="1"/>
    </row>
    <row r="166" spans="17:17" x14ac:dyDescent="0.25">
      <c r="Q166" s="1"/>
    </row>
    <row r="167" spans="17:17" x14ac:dyDescent="0.25">
      <c r="Q167" s="1"/>
    </row>
    <row r="168" spans="17:17" x14ac:dyDescent="0.25">
      <c r="Q168" s="1"/>
    </row>
    <row r="169" spans="17:17" x14ac:dyDescent="0.25">
      <c r="Q169" s="1"/>
    </row>
    <row r="170" spans="17:17" x14ac:dyDescent="0.25">
      <c r="Q170" s="1"/>
    </row>
    <row r="171" spans="17:17" x14ac:dyDescent="0.25">
      <c r="Q171" s="1"/>
    </row>
    <row r="172" spans="17:17" x14ac:dyDescent="0.25">
      <c r="Q172" s="1"/>
    </row>
    <row r="173" spans="17:17" x14ac:dyDescent="0.25">
      <c r="Q173" s="1"/>
    </row>
    <row r="174" spans="17:17" x14ac:dyDescent="0.25">
      <c r="Q174" s="1"/>
    </row>
    <row r="175" spans="17:17" x14ac:dyDescent="0.25">
      <c r="Q175" s="1"/>
    </row>
    <row r="176" spans="17:17" x14ac:dyDescent="0.25">
      <c r="Q176" s="1"/>
    </row>
    <row r="177" spans="17:17" x14ac:dyDescent="0.25">
      <c r="Q177" s="1"/>
    </row>
    <row r="178" spans="17:17" x14ac:dyDescent="0.25">
      <c r="Q178" s="1"/>
    </row>
    <row r="179" spans="17:17" x14ac:dyDescent="0.25">
      <c r="Q179" s="1"/>
    </row>
    <row r="180" spans="17:17" x14ac:dyDescent="0.25">
      <c r="Q180" s="1"/>
    </row>
    <row r="181" spans="17:17" x14ac:dyDescent="0.25">
      <c r="Q181" s="1"/>
    </row>
    <row r="182" spans="17:17" x14ac:dyDescent="0.25">
      <c r="Q182" s="1"/>
    </row>
    <row r="183" spans="17:17" x14ac:dyDescent="0.25">
      <c r="Q183" s="1"/>
    </row>
    <row r="184" spans="17:17" x14ac:dyDescent="0.25">
      <c r="Q184" s="1"/>
    </row>
    <row r="185" spans="17:17" x14ac:dyDescent="0.25">
      <c r="Q185" s="1"/>
    </row>
    <row r="186" spans="17:17" x14ac:dyDescent="0.25">
      <c r="Q186" s="1"/>
    </row>
    <row r="187" spans="17:17" x14ac:dyDescent="0.25">
      <c r="Q187" s="1"/>
    </row>
    <row r="188" spans="17:17" x14ac:dyDescent="0.25">
      <c r="Q188" s="1"/>
    </row>
    <row r="189" spans="17:17" x14ac:dyDescent="0.25">
      <c r="Q189" s="1"/>
    </row>
    <row r="190" spans="17:17" x14ac:dyDescent="0.25">
      <c r="Q190" s="1"/>
    </row>
    <row r="191" spans="17:17" x14ac:dyDescent="0.25">
      <c r="Q191" s="1"/>
    </row>
    <row r="192" spans="17:17" x14ac:dyDescent="0.25">
      <c r="Q192" s="1"/>
    </row>
    <row r="193" spans="17:17" x14ac:dyDescent="0.25">
      <c r="Q193" s="1"/>
    </row>
    <row r="194" spans="17:17" x14ac:dyDescent="0.25">
      <c r="Q194" s="1"/>
    </row>
    <row r="195" spans="17:17" x14ac:dyDescent="0.25">
      <c r="Q195" s="1"/>
    </row>
    <row r="196" spans="17:17" x14ac:dyDescent="0.25">
      <c r="Q196" s="1"/>
    </row>
    <row r="197" spans="17:17" x14ac:dyDescent="0.25">
      <c r="Q197" s="1"/>
    </row>
    <row r="198" spans="17:17" x14ac:dyDescent="0.25">
      <c r="Q198" s="1"/>
    </row>
    <row r="199" spans="17:17" x14ac:dyDescent="0.25">
      <c r="Q199" s="1"/>
    </row>
    <row r="200" spans="17:17" x14ac:dyDescent="0.25">
      <c r="Q200" s="1"/>
    </row>
    <row r="201" spans="17:17" x14ac:dyDescent="0.25">
      <c r="Q201" s="1"/>
    </row>
    <row r="202" spans="17:17" x14ac:dyDescent="0.25">
      <c r="Q202" s="1"/>
    </row>
    <row r="203" spans="17:17" x14ac:dyDescent="0.25">
      <c r="Q203" s="1"/>
    </row>
    <row r="204" spans="17:17" x14ac:dyDescent="0.25">
      <c r="Q204" s="1"/>
    </row>
    <row r="205" spans="17:17" x14ac:dyDescent="0.25">
      <c r="Q205" s="1"/>
    </row>
    <row r="206" spans="17:17" x14ac:dyDescent="0.25">
      <c r="Q206" s="1"/>
    </row>
    <row r="207" spans="17:17" x14ac:dyDescent="0.25">
      <c r="Q207" s="1"/>
    </row>
    <row r="208" spans="17:17" x14ac:dyDescent="0.25">
      <c r="Q208" s="1"/>
    </row>
    <row r="209" spans="17:17" x14ac:dyDescent="0.25">
      <c r="Q209" s="1"/>
    </row>
    <row r="210" spans="17:17" x14ac:dyDescent="0.25">
      <c r="Q210" s="1"/>
    </row>
    <row r="211" spans="17:17" x14ac:dyDescent="0.25">
      <c r="Q211" s="1"/>
    </row>
    <row r="212" spans="17:17" x14ac:dyDescent="0.25">
      <c r="Q212" s="1"/>
    </row>
    <row r="213" spans="17:17" x14ac:dyDescent="0.25">
      <c r="Q213" s="1"/>
    </row>
    <row r="214" spans="17:17" x14ac:dyDescent="0.25">
      <c r="Q214" s="1"/>
    </row>
    <row r="215" spans="17:17" x14ac:dyDescent="0.25">
      <c r="Q215" s="1"/>
    </row>
    <row r="216" spans="17:17" x14ac:dyDescent="0.25">
      <c r="Q216" s="1"/>
    </row>
    <row r="217" spans="17:17" x14ac:dyDescent="0.25">
      <c r="Q217" s="1"/>
    </row>
    <row r="218" spans="17:17" x14ac:dyDescent="0.25">
      <c r="Q218" s="1"/>
    </row>
    <row r="219" spans="17:17" x14ac:dyDescent="0.25">
      <c r="Q219" s="1"/>
    </row>
    <row r="220" spans="17:17" x14ac:dyDescent="0.25">
      <c r="Q220" s="1"/>
    </row>
    <row r="221" spans="17:17" x14ac:dyDescent="0.25">
      <c r="Q221" s="1"/>
    </row>
    <row r="222" spans="17:17" x14ac:dyDescent="0.25">
      <c r="Q222" s="1"/>
    </row>
    <row r="223" spans="17:17" x14ac:dyDescent="0.25">
      <c r="Q223" s="1"/>
    </row>
    <row r="224" spans="17:17" x14ac:dyDescent="0.25">
      <c r="Q224" s="1"/>
    </row>
    <row r="225" spans="17:17" x14ac:dyDescent="0.25">
      <c r="Q225" s="1"/>
    </row>
    <row r="226" spans="17:17" x14ac:dyDescent="0.25">
      <c r="Q226" s="1"/>
    </row>
    <row r="227" spans="17:17" x14ac:dyDescent="0.25">
      <c r="Q227" s="1"/>
    </row>
    <row r="228" spans="17:17" x14ac:dyDescent="0.25">
      <c r="Q228" s="1"/>
    </row>
    <row r="229" spans="17:17" x14ac:dyDescent="0.25">
      <c r="Q229" s="1"/>
    </row>
    <row r="230" spans="17:17" x14ac:dyDescent="0.25">
      <c r="Q230" s="1"/>
    </row>
    <row r="231" spans="17:17" x14ac:dyDescent="0.25">
      <c r="Q231" s="1"/>
    </row>
    <row r="232" spans="17:17" x14ac:dyDescent="0.25">
      <c r="Q232" s="1"/>
    </row>
    <row r="233" spans="17:17" x14ac:dyDescent="0.25">
      <c r="Q233" s="1"/>
    </row>
    <row r="234" spans="17:17" x14ac:dyDescent="0.25">
      <c r="Q234" s="1"/>
    </row>
    <row r="235" spans="17:17" x14ac:dyDescent="0.25">
      <c r="Q235" s="1"/>
    </row>
    <row r="236" spans="17:17" x14ac:dyDescent="0.25">
      <c r="Q236" s="1"/>
    </row>
    <row r="237" spans="17:17" x14ac:dyDescent="0.25">
      <c r="Q237" s="1"/>
    </row>
    <row r="238" spans="17:17" x14ac:dyDescent="0.25">
      <c r="Q238" s="1"/>
    </row>
    <row r="239" spans="17:17" x14ac:dyDescent="0.25">
      <c r="Q239" s="1"/>
    </row>
    <row r="240" spans="17:17" x14ac:dyDescent="0.25">
      <c r="Q240" s="1"/>
    </row>
    <row r="241" spans="17:17" x14ac:dyDescent="0.25">
      <c r="Q241" s="1"/>
    </row>
    <row r="242" spans="17:17" x14ac:dyDescent="0.25">
      <c r="Q242" s="1"/>
    </row>
    <row r="243" spans="17:17" x14ac:dyDescent="0.25">
      <c r="Q243" s="1"/>
    </row>
    <row r="244" spans="17:17" x14ac:dyDescent="0.25">
      <c r="Q244" s="1"/>
    </row>
    <row r="245" spans="17:17" x14ac:dyDescent="0.25">
      <c r="Q245" s="1"/>
    </row>
    <row r="246" spans="17:17" x14ac:dyDescent="0.25">
      <c r="Q246" s="1"/>
    </row>
    <row r="247" spans="17:17" x14ac:dyDescent="0.25">
      <c r="Q247" s="1"/>
    </row>
    <row r="248" spans="17:17" x14ac:dyDescent="0.25">
      <c r="Q248" s="1"/>
    </row>
    <row r="249" spans="17:17" x14ac:dyDescent="0.25">
      <c r="Q249" s="1"/>
    </row>
    <row r="250" spans="17:17" x14ac:dyDescent="0.25">
      <c r="Q250" s="1"/>
    </row>
    <row r="251" spans="17:17" x14ac:dyDescent="0.25">
      <c r="Q251" s="1"/>
    </row>
    <row r="252" spans="17:17" x14ac:dyDescent="0.25">
      <c r="Q252" s="1"/>
    </row>
    <row r="253" spans="17:17" x14ac:dyDescent="0.25">
      <c r="Q253" s="1"/>
    </row>
    <row r="254" spans="17:17" x14ac:dyDescent="0.25">
      <c r="Q254" s="1"/>
    </row>
    <row r="255" spans="17:17" x14ac:dyDescent="0.25">
      <c r="Q255" s="1"/>
    </row>
    <row r="256" spans="17:17" x14ac:dyDescent="0.25">
      <c r="Q256" s="1"/>
    </row>
    <row r="257" spans="17:17" x14ac:dyDescent="0.25">
      <c r="Q257" s="1"/>
    </row>
    <row r="258" spans="17:17" x14ac:dyDescent="0.25">
      <c r="Q258" s="1"/>
    </row>
    <row r="259" spans="17:17" x14ac:dyDescent="0.25">
      <c r="Q259" s="1"/>
    </row>
    <row r="260" spans="17:17" x14ac:dyDescent="0.25">
      <c r="Q260" s="1"/>
    </row>
    <row r="261" spans="17:17" x14ac:dyDescent="0.25">
      <c r="Q261" s="1"/>
    </row>
    <row r="262" spans="17:17" x14ac:dyDescent="0.25">
      <c r="Q262" s="1"/>
    </row>
    <row r="263" spans="17:17" x14ac:dyDescent="0.25">
      <c r="Q263" s="1"/>
    </row>
    <row r="264" spans="17:17" x14ac:dyDescent="0.25">
      <c r="Q264" s="1"/>
    </row>
    <row r="265" spans="17:17" x14ac:dyDescent="0.25">
      <c r="Q265" s="1"/>
    </row>
    <row r="266" spans="17:17" x14ac:dyDescent="0.25">
      <c r="Q266" s="1"/>
    </row>
    <row r="267" spans="17:17" x14ac:dyDescent="0.25">
      <c r="Q267" s="1"/>
    </row>
    <row r="268" spans="17:17" x14ac:dyDescent="0.25">
      <c r="Q268" s="1"/>
    </row>
    <row r="269" spans="17:17" x14ac:dyDescent="0.25">
      <c r="Q269" s="1"/>
    </row>
    <row r="270" spans="17:17" x14ac:dyDescent="0.25">
      <c r="Q270" s="1"/>
    </row>
    <row r="271" spans="17:17" x14ac:dyDescent="0.25">
      <c r="Q271" s="1"/>
    </row>
    <row r="272" spans="17:17" x14ac:dyDescent="0.25">
      <c r="Q272" s="1"/>
    </row>
    <row r="273" spans="17:17" x14ac:dyDescent="0.25">
      <c r="Q273" s="1"/>
    </row>
    <row r="274" spans="17:17" x14ac:dyDescent="0.25">
      <c r="Q274" s="1"/>
    </row>
    <row r="275" spans="17:17" x14ac:dyDescent="0.25">
      <c r="Q275" s="1"/>
    </row>
    <row r="276" spans="17:17" x14ac:dyDescent="0.25">
      <c r="Q276" s="1"/>
    </row>
    <row r="277" spans="17:17" x14ac:dyDescent="0.25">
      <c r="Q277" s="1"/>
    </row>
    <row r="278" spans="17:17" x14ac:dyDescent="0.25">
      <c r="Q278" s="1"/>
    </row>
    <row r="279" spans="17:17" x14ac:dyDescent="0.25">
      <c r="Q279" s="1"/>
    </row>
    <row r="280" spans="17:17" x14ac:dyDescent="0.25">
      <c r="Q280" s="1"/>
    </row>
    <row r="281" spans="17:17" x14ac:dyDescent="0.25">
      <c r="Q281" s="1"/>
    </row>
    <row r="282" spans="17:17" x14ac:dyDescent="0.25">
      <c r="Q282" s="1"/>
    </row>
    <row r="283" spans="17:17" x14ac:dyDescent="0.25">
      <c r="Q283" s="1"/>
    </row>
    <row r="284" spans="17:17" x14ac:dyDescent="0.25">
      <c r="Q284" s="1"/>
    </row>
    <row r="285" spans="17:17" x14ac:dyDescent="0.25">
      <c r="Q285" s="1"/>
    </row>
    <row r="286" spans="17:17" x14ac:dyDescent="0.25">
      <c r="Q286" s="1"/>
    </row>
    <row r="287" spans="17:17" x14ac:dyDescent="0.25">
      <c r="Q287" s="1"/>
    </row>
    <row r="288" spans="17:17" x14ac:dyDescent="0.25">
      <c r="Q288" s="1"/>
    </row>
    <row r="289" spans="17:17" x14ac:dyDescent="0.25">
      <c r="Q289" s="1"/>
    </row>
    <row r="290" spans="17:17" x14ac:dyDescent="0.25">
      <c r="Q290" s="1"/>
    </row>
    <row r="291" spans="17:17" x14ac:dyDescent="0.25">
      <c r="Q291" s="1"/>
    </row>
    <row r="292" spans="17:17" x14ac:dyDescent="0.25">
      <c r="Q292" s="1"/>
    </row>
    <row r="293" spans="17:17" x14ac:dyDescent="0.25">
      <c r="Q293" s="1"/>
    </row>
    <row r="294" spans="17:17" x14ac:dyDescent="0.25">
      <c r="Q294" s="1"/>
    </row>
    <row r="295" spans="17:17" x14ac:dyDescent="0.25">
      <c r="Q295" s="1"/>
    </row>
    <row r="296" spans="17:17" x14ac:dyDescent="0.25">
      <c r="Q296" s="1"/>
    </row>
    <row r="297" spans="17:17" x14ac:dyDescent="0.25">
      <c r="Q297" s="1"/>
    </row>
    <row r="298" spans="17:17" x14ac:dyDescent="0.25">
      <c r="Q298" s="1"/>
    </row>
    <row r="299" spans="17:17" x14ac:dyDescent="0.25">
      <c r="Q299" s="1"/>
    </row>
    <row r="300" spans="17:17" x14ac:dyDescent="0.25">
      <c r="Q300" s="1"/>
    </row>
    <row r="301" spans="17:17" x14ac:dyDescent="0.25">
      <c r="Q301" s="1"/>
    </row>
    <row r="302" spans="17:17" x14ac:dyDescent="0.25">
      <c r="Q302" s="1"/>
    </row>
    <row r="303" spans="17:17" x14ac:dyDescent="0.25">
      <c r="Q303" s="1"/>
    </row>
    <row r="304" spans="17:17" x14ac:dyDescent="0.25">
      <c r="Q304" s="1"/>
    </row>
    <row r="305" spans="17:17" x14ac:dyDescent="0.25">
      <c r="Q305" s="1"/>
    </row>
    <row r="306" spans="17:17" x14ac:dyDescent="0.25">
      <c r="Q306" s="1"/>
    </row>
    <row r="307" spans="17:17" x14ac:dyDescent="0.25">
      <c r="Q307" s="1"/>
    </row>
    <row r="308" spans="17:17" x14ac:dyDescent="0.25">
      <c r="Q308" s="1"/>
    </row>
    <row r="309" spans="17:17" x14ac:dyDescent="0.25">
      <c r="Q309" s="1"/>
    </row>
    <row r="310" spans="17:17" x14ac:dyDescent="0.25">
      <c r="Q310" s="1"/>
    </row>
    <row r="311" spans="17:17" x14ac:dyDescent="0.25">
      <c r="Q311" s="1"/>
    </row>
    <row r="312" spans="17:17" x14ac:dyDescent="0.25">
      <c r="Q312" s="1"/>
    </row>
    <row r="313" spans="17:17" x14ac:dyDescent="0.25">
      <c r="Q313" s="1"/>
    </row>
    <row r="314" spans="17:17" x14ac:dyDescent="0.25">
      <c r="Q314" s="1"/>
    </row>
    <row r="315" spans="17:17" x14ac:dyDescent="0.25">
      <c r="Q315" s="1"/>
    </row>
    <row r="316" spans="17:17" x14ac:dyDescent="0.25">
      <c r="Q316" s="1"/>
    </row>
    <row r="317" spans="17:17" x14ac:dyDescent="0.25">
      <c r="Q317" s="1"/>
    </row>
    <row r="318" spans="17:17" x14ac:dyDescent="0.25">
      <c r="Q318" s="1"/>
    </row>
    <row r="319" spans="17:17" x14ac:dyDescent="0.25">
      <c r="Q319" s="1"/>
    </row>
    <row r="320" spans="17:17" x14ac:dyDescent="0.25">
      <c r="Q320" s="1"/>
    </row>
    <row r="321" spans="17:17" x14ac:dyDescent="0.25">
      <c r="Q321" s="1"/>
    </row>
    <row r="322" spans="17:17" x14ac:dyDescent="0.25">
      <c r="Q322" s="1"/>
    </row>
    <row r="323" spans="17:17" x14ac:dyDescent="0.25">
      <c r="Q323" s="1"/>
    </row>
    <row r="324" spans="17:17" x14ac:dyDescent="0.25">
      <c r="Q324" s="1"/>
    </row>
    <row r="325" spans="17:17" x14ac:dyDescent="0.25">
      <c r="Q325" s="1"/>
    </row>
    <row r="326" spans="17:17" x14ac:dyDescent="0.25">
      <c r="Q326" s="1"/>
    </row>
    <row r="327" spans="17:17" x14ac:dyDescent="0.25">
      <c r="Q327" s="1"/>
    </row>
    <row r="328" spans="17:17" x14ac:dyDescent="0.25">
      <c r="Q328" s="1"/>
    </row>
    <row r="329" spans="17:17" x14ac:dyDescent="0.25">
      <c r="Q329" s="1"/>
    </row>
    <row r="330" spans="17:17" x14ac:dyDescent="0.25">
      <c r="Q330" s="1"/>
    </row>
    <row r="331" spans="17:17" x14ac:dyDescent="0.25">
      <c r="Q331" s="1"/>
    </row>
    <row r="332" spans="17:17" x14ac:dyDescent="0.25">
      <c r="Q332" s="1"/>
    </row>
    <row r="333" spans="17:17" x14ac:dyDescent="0.25">
      <c r="Q333" s="1"/>
    </row>
    <row r="334" spans="17:17" x14ac:dyDescent="0.25">
      <c r="Q334" s="1"/>
    </row>
    <row r="335" spans="17:17" x14ac:dyDescent="0.25">
      <c r="Q335" s="1"/>
    </row>
    <row r="336" spans="17:17" x14ac:dyDescent="0.25">
      <c r="Q336" s="1"/>
    </row>
    <row r="337" spans="17:17" x14ac:dyDescent="0.25">
      <c r="Q337" s="1"/>
    </row>
    <row r="338" spans="17:17" x14ac:dyDescent="0.25">
      <c r="Q338" s="1"/>
    </row>
    <row r="339" spans="17:17" x14ac:dyDescent="0.25">
      <c r="Q339" s="1"/>
    </row>
    <row r="340" spans="17:17" x14ac:dyDescent="0.25">
      <c r="Q340" s="1"/>
    </row>
    <row r="341" spans="17:17" x14ac:dyDescent="0.25">
      <c r="Q341" s="1"/>
    </row>
    <row r="342" spans="17:17" x14ac:dyDescent="0.25">
      <c r="Q342" s="1"/>
    </row>
    <row r="343" spans="17:17" x14ac:dyDescent="0.25">
      <c r="Q343" s="1"/>
    </row>
    <row r="344" spans="17:17" x14ac:dyDescent="0.25">
      <c r="Q344" s="1"/>
    </row>
    <row r="345" spans="17:17" x14ac:dyDescent="0.25">
      <c r="Q345" s="1"/>
    </row>
    <row r="346" spans="17:17" x14ac:dyDescent="0.25">
      <c r="Q346" s="1"/>
    </row>
    <row r="347" spans="17:17" x14ac:dyDescent="0.25">
      <c r="Q347" s="1"/>
    </row>
    <row r="348" spans="17:17" x14ac:dyDescent="0.25">
      <c r="Q348" s="1"/>
    </row>
    <row r="349" spans="17:17" x14ac:dyDescent="0.25">
      <c r="Q349" s="1"/>
    </row>
    <row r="350" spans="17:17" x14ac:dyDescent="0.25">
      <c r="Q350" s="1"/>
    </row>
    <row r="351" spans="17:17" x14ac:dyDescent="0.25">
      <c r="Q351" s="1"/>
    </row>
    <row r="352" spans="17:17" x14ac:dyDescent="0.25">
      <c r="Q352" s="1"/>
    </row>
    <row r="353" spans="17:17" x14ac:dyDescent="0.25">
      <c r="Q353" s="1"/>
    </row>
    <row r="354" spans="17:17" x14ac:dyDescent="0.25">
      <c r="Q354" s="1"/>
    </row>
    <row r="355" spans="17:17" x14ac:dyDescent="0.25">
      <c r="Q355" s="1"/>
    </row>
    <row r="356" spans="17:17" x14ac:dyDescent="0.25">
      <c r="Q356" s="1"/>
    </row>
    <row r="357" spans="17:17" x14ac:dyDescent="0.25">
      <c r="Q357" s="1"/>
    </row>
    <row r="358" spans="17:17" x14ac:dyDescent="0.25">
      <c r="Q358" s="1"/>
    </row>
    <row r="359" spans="17:17" x14ac:dyDescent="0.25">
      <c r="Q359" s="1"/>
    </row>
    <row r="360" spans="17:17" x14ac:dyDescent="0.25">
      <c r="Q360" s="1"/>
    </row>
    <row r="361" spans="17:17" x14ac:dyDescent="0.25">
      <c r="Q361" s="1"/>
    </row>
    <row r="362" spans="17:17" x14ac:dyDescent="0.25">
      <c r="Q362" s="1"/>
    </row>
    <row r="363" spans="17:17" x14ac:dyDescent="0.25">
      <c r="Q363" s="1"/>
    </row>
    <row r="364" spans="17:17" x14ac:dyDescent="0.25">
      <c r="Q364" s="1"/>
    </row>
    <row r="365" spans="17:17" x14ac:dyDescent="0.25">
      <c r="Q365" s="1"/>
    </row>
    <row r="366" spans="17:17" x14ac:dyDescent="0.25">
      <c r="Q366" s="1"/>
    </row>
    <row r="367" spans="17:17" x14ac:dyDescent="0.25">
      <c r="Q367" s="1"/>
    </row>
    <row r="368" spans="17:17" x14ac:dyDescent="0.25">
      <c r="Q368" s="1"/>
    </row>
    <row r="369" spans="17:17" x14ac:dyDescent="0.25">
      <c r="Q369" s="1"/>
    </row>
    <row r="370" spans="17:17" x14ac:dyDescent="0.25">
      <c r="Q370" s="1"/>
    </row>
    <row r="371" spans="17:17" x14ac:dyDescent="0.25">
      <c r="Q371" s="1"/>
    </row>
    <row r="372" spans="17:17" x14ac:dyDescent="0.25">
      <c r="Q372" s="1"/>
    </row>
    <row r="373" spans="17:17" x14ac:dyDescent="0.25">
      <c r="Q373" s="1"/>
    </row>
    <row r="374" spans="17:17" x14ac:dyDescent="0.25">
      <c r="Q374" s="1"/>
    </row>
    <row r="375" spans="17:17" x14ac:dyDescent="0.25">
      <c r="Q375" s="1"/>
    </row>
    <row r="376" spans="17:17" x14ac:dyDescent="0.25">
      <c r="Q376" s="1"/>
    </row>
    <row r="377" spans="17:17" x14ac:dyDescent="0.25">
      <c r="Q377" s="1"/>
    </row>
    <row r="378" spans="17:17" x14ac:dyDescent="0.25">
      <c r="Q378" s="1"/>
    </row>
    <row r="379" spans="17:17" x14ac:dyDescent="0.25">
      <c r="Q379" s="1"/>
    </row>
    <row r="380" spans="17:17" x14ac:dyDescent="0.25">
      <c r="Q380" s="1"/>
    </row>
    <row r="381" spans="17:17" x14ac:dyDescent="0.25">
      <c r="Q381" s="1"/>
    </row>
    <row r="382" spans="17:17" x14ac:dyDescent="0.25">
      <c r="Q382" s="1"/>
    </row>
    <row r="383" spans="17:17" x14ac:dyDescent="0.25">
      <c r="Q383" s="1"/>
    </row>
    <row r="384" spans="17:17" x14ac:dyDescent="0.25">
      <c r="Q384" s="1"/>
    </row>
    <row r="385" spans="17:17" x14ac:dyDescent="0.25">
      <c r="Q385" s="1"/>
    </row>
    <row r="386" spans="17:17" x14ac:dyDescent="0.25">
      <c r="Q386" s="1"/>
    </row>
    <row r="387" spans="17:17" x14ac:dyDescent="0.25">
      <c r="Q387" s="1"/>
    </row>
    <row r="388" spans="17:17" x14ac:dyDescent="0.25">
      <c r="Q388" s="1"/>
    </row>
    <row r="389" spans="17:17" x14ac:dyDescent="0.25">
      <c r="Q389" s="1"/>
    </row>
    <row r="390" spans="17:17" x14ac:dyDescent="0.25">
      <c r="Q390" s="1"/>
    </row>
    <row r="391" spans="17:17" x14ac:dyDescent="0.25">
      <c r="Q391" s="1"/>
    </row>
    <row r="392" spans="17:17" x14ac:dyDescent="0.25">
      <c r="Q392" s="1"/>
    </row>
    <row r="393" spans="17:17" x14ac:dyDescent="0.25">
      <c r="Q393" s="1"/>
    </row>
    <row r="394" spans="17:17" x14ac:dyDescent="0.25">
      <c r="Q394" s="1"/>
    </row>
    <row r="395" spans="17:17" x14ac:dyDescent="0.25">
      <c r="Q395" s="1"/>
    </row>
    <row r="396" spans="17:17" x14ac:dyDescent="0.25">
      <c r="Q396" s="1"/>
    </row>
    <row r="397" spans="17:17" x14ac:dyDescent="0.25">
      <c r="Q397" s="1"/>
    </row>
    <row r="398" spans="17:17" x14ac:dyDescent="0.25">
      <c r="Q398" s="1"/>
    </row>
    <row r="399" spans="17:17" x14ac:dyDescent="0.25">
      <c r="Q399" s="1"/>
    </row>
    <row r="400" spans="17:17" x14ac:dyDescent="0.25">
      <c r="Q400" s="1"/>
    </row>
    <row r="401" spans="17:17" x14ac:dyDescent="0.25">
      <c r="Q401" s="1"/>
    </row>
    <row r="402" spans="17:17" x14ac:dyDescent="0.25">
      <c r="Q402" s="1"/>
    </row>
    <row r="403" spans="17:17" x14ac:dyDescent="0.25">
      <c r="Q403" s="1"/>
    </row>
    <row r="404" spans="17:17" x14ac:dyDescent="0.25">
      <c r="Q404" s="1"/>
    </row>
    <row r="405" spans="17:17" x14ac:dyDescent="0.25">
      <c r="Q405" s="1"/>
    </row>
    <row r="406" spans="17:17" x14ac:dyDescent="0.25">
      <c r="Q406" s="1"/>
    </row>
    <row r="407" spans="17:17" x14ac:dyDescent="0.25">
      <c r="Q407" s="1"/>
    </row>
    <row r="408" spans="17:17" x14ac:dyDescent="0.25">
      <c r="Q408" s="1"/>
    </row>
    <row r="409" spans="17:17" x14ac:dyDescent="0.25">
      <c r="Q409" s="1"/>
    </row>
    <row r="410" spans="17:17" x14ac:dyDescent="0.25">
      <c r="Q410" s="1"/>
    </row>
    <row r="411" spans="17:17" x14ac:dyDescent="0.25">
      <c r="Q411" s="1"/>
    </row>
    <row r="412" spans="17:17" x14ac:dyDescent="0.25">
      <c r="Q412" s="1"/>
    </row>
    <row r="413" spans="17:17" x14ac:dyDescent="0.25">
      <c r="Q413" s="1"/>
    </row>
    <row r="414" spans="17:17" x14ac:dyDescent="0.25">
      <c r="Q414" s="1"/>
    </row>
    <row r="415" spans="17:17" x14ac:dyDescent="0.25">
      <c r="Q415" s="1"/>
    </row>
    <row r="416" spans="17:17" x14ac:dyDescent="0.25">
      <c r="Q416" s="1"/>
    </row>
    <row r="417" spans="17:17" x14ac:dyDescent="0.25">
      <c r="Q417" s="1"/>
    </row>
    <row r="418" spans="17:17" x14ac:dyDescent="0.25">
      <c r="Q418" s="1"/>
    </row>
    <row r="419" spans="17:17" x14ac:dyDescent="0.25">
      <c r="Q419" s="1"/>
    </row>
    <row r="420" spans="17:17" x14ac:dyDescent="0.25">
      <c r="Q420" s="1"/>
    </row>
    <row r="421" spans="17:17" x14ac:dyDescent="0.25">
      <c r="Q421" s="1"/>
    </row>
    <row r="422" spans="17:17" x14ac:dyDescent="0.25">
      <c r="Q422" s="1"/>
    </row>
    <row r="423" spans="17:17" x14ac:dyDescent="0.25">
      <c r="Q423" s="1"/>
    </row>
    <row r="424" spans="17:17" x14ac:dyDescent="0.25">
      <c r="Q424" s="1"/>
    </row>
    <row r="425" spans="17:17" x14ac:dyDescent="0.25">
      <c r="Q425" s="1"/>
    </row>
    <row r="426" spans="17:17" x14ac:dyDescent="0.25">
      <c r="Q426" s="1"/>
    </row>
    <row r="427" spans="17:17" x14ac:dyDescent="0.25">
      <c r="Q427" s="1"/>
    </row>
    <row r="428" spans="17:17" x14ac:dyDescent="0.25">
      <c r="Q428" s="1"/>
    </row>
    <row r="429" spans="17:17" x14ac:dyDescent="0.25">
      <c r="Q429" s="1"/>
    </row>
    <row r="430" spans="17:17" x14ac:dyDescent="0.25">
      <c r="Q430" s="1"/>
    </row>
    <row r="431" spans="17:17" x14ac:dyDescent="0.25">
      <c r="Q431" s="1"/>
    </row>
    <row r="432" spans="17:17" x14ac:dyDescent="0.25">
      <c r="Q432" s="1"/>
    </row>
    <row r="433" spans="17:17" x14ac:dyDescent="0.25">
      <c r="Q433" s="1"/>
    </row>
    <row r="434" spans="17:17" x14ac:dyDescent="0.25">
      <c r="Q434" s="1"/>
    </row>
    <row r="435" spans="17:17" x14ac:dyDescent="0.25">
      <c r="Q435" s="1"/>
    </row>
    <row r="436" spans="17:17" x14ac:dyDescent="0.25">
      <c r="Q436" s="1"/>
    </row>
    <row r="437" spans="17:17" x14ac:dyDescent="0.25">
      <c r="Q437" s="1"/>
    </row>
    <row r="438" spans="17:17" x14ac:dyDescent="0.25">
      <c r="Q438" s="1"/>
    </row>
    <row r="439" spans="17:17" x14ac:dyDescent="0.25">
      <c r="Q439" s="1"/>
    </row>
    <row r="440" spans="17:17" x14ac:dyDescent="0.25">
      <c r="Q440" s="1"/>
    </row>
    <row r="441" spans="17:17" x14ac:dyDescent="0.25">
      <c r="Q441" s="1"/>
    </row>
    <row r="442" spans="17:17" x14ac:dyDescent="0.25">
      <c r="Q442" s="1"/>
    </row>
    <row r="443" spans="17:17" x14ac:dyDescent="0.25">
      <c r="Q443" s="1"/>
    </row>
    <row r="444" spans="17:17" x14ac:dyDescent="0.25">
      <c r="Q444" s="1"/>
    </row>
    <row r="445" spans="17:17" x14ac:dyDescent="0.25">
      <c r="Q445" s="1"/>
    </row>
    <row r="446" spans="17:17" x14ac:dyDescent="0.25">
      <c r="Q446" s="1"/>
    </row>
    <row r="447" spans="17:17" x14ac:dyDescent="0.25">
      <c r="Q447" s="1"/>
    </row>
    <row r="448" spans="17:17" x14ac:dyDescent="0.25">
      <c r="Q448" s="1"/>
    </row>
    <row r="449" spans="17:17" x14ac:dyDescent="0.25">
      <c r="Q449" s="1"/>
    </row>
    <row r="450" spans="17:17" x14ac:dyDescent="0.25">
      <c r="Q450" s="1"/>
    </row>
    <row r="451" spans="17:17" x14ac:dyDescent="0.25">
      <c r="Q451" s="1"/>
    </row>
    <row r="452" spans="17:17" x14ac:dyDescent="0.25">
      <c r="Q452" s="1"/>
    </row>
    <row r="453" spans="17:17" x14ac:dyDescent="0.25">
      <c r="Q453" s="1"/>
    </row>
    <row r="454" spans="17:17" x14ac:dyDescent="0.25">
      <c r="Q454" s="1"/>
    </row>
    <row r="455" spans="17:17" x14ac:dyDescent="0.25">
      <c r="Q455" s="1"/>
    </row>
    <row r="456" spans="17:17" x14ac:dyDescent="0.25">
      <c r="Q456" s="1"/>
    </row>
    <row r="457" spans="17:17" x14ac:dyDescent="0.25">
      <c r="Q457" s="1"/>
    </row>
    <row r="458" spans="17:17" x14ac:dyDescent="0.25">
      <c r="Q458" s="1"/>
    </row>
    <row r="459" spans="17:17" x14ac:dyDescent="0.25">
      <c r="Q459" s="1"/>
    </row>
    <row r="460" spans="17:17" x14ac:dyDescent="0.25">
      <c r="Q460" s="1"/>
    </row>
    <row r="461" spans="17:17" x14ac:dyDescent="0.25">
      <c r="Q461" s="1"/>
    </row>
    <row r="462" spans="17:17" x14ac:dyDescent="0.25">
      <c r="Q462" s="1"/>
    </row>
    <row r="463" spans="17:17" x14ac:dyDescent="0.25">
      <c r="Q463" s="1"/>
    </row>
    <row r="464" spans="17:17" x14ac:dyDescent="0.25">
      <c r="Q464" s="1"/>
    </row>
    <row r="465" spans="17:17" x14ac:dyDescent="0.25">
      <c r="Q465" s="1"/>
    </row>
    <row r="466" spans="17:17" x14ac:dyDescent="0.25">
      <c r="Q466" s="1"/>
    </row>
    <row r="467" spans="17:17" x14ac:dyDescent="0.25">
      <c r="Q467" s="1"/>
    </row>
    <row r="468" spans="17:17" x14ac:dyDescent="0.25">
      <c r="Q468" s="1"/>
    </row>
    <row r="469" spans="17:17" x14ac:dyDescent="0.25">
      <c r="Q469" s="1"/>
    </row>
    <row r="470" spans="17:17" x14ac:dyDescent="0.25">
      <c r="Q470" s="1"/>
    </row>
    <row r="471" spans="17:17" x14ac:dyDescent="0.25">
      <c r="Q471" s="1"/>
    </row>
    <row r="472" spans="17:17" x14ac:dyDescent="0.25">
      <c r="Q472" s="1"/>
    </row>
    <row r="473" spans="17:17" x14ac:dyDescent="0.25">
      <c r="Q473" s="1"/>
    </row>
    <row r="474" spans="17:17" x14ac:dyDescent="0.25">
      <c r="Q474" s="1"/>
    </row>
    <row r="475" spans="17:17" x14ac:dyDescent="0.25">
      <c r="Q475" s="1"/>
    </row>
    <row r="476" spans="17:17" x14ac:dyDescent="0.25">
      <c r="Q476" s="1"/>
    </row>
    <row r="477" spans="17:17" x14ac:dyDescent="0.25">
      <c r="Q477" s="1"/>
    </row>
    <row r="478" spans="17:17" x14ac:dyDescent="0.25">
      <c r="Q478" s="1"/>
    </row>
    <row r="479" spans="17:17" x14ac:dyDescent="0.25">
      <c r="Q479" s="1"/>
    </row>
    <row r="480" spans="17:17" x14ac:dyDescent="0.25">
      <c r="Q480" s="1"/>
    </row>
    <row r="481" spans="17:17" x14ac:dyDescent="0.25">
      <c r="Q481" s="1"/>
    </row>
    <row r="482" spans="17:17" x14ac:dyDescent="0.25">
      <c r="Q482" s="1"/>
    </row>
    <row r="483" spans="17:17" x14ac:dyDescent="0.25">
      <c r="Q483" s="1"/>
    </row>
    <row r="484" spans="17:17" x14ac:dyDescent="0.25">
      <c r="Q484" s="1"/>
    </row>
    <row r="485" spans="17:17" x14ac:dyDescent="0.25">
      <c r="Q485" s="1"/>
    </row>
    <row r="486" spans="17:17" x14ac:dyDescent="0.25">
      <c r="Q486" s="1"/>
    </row>
    <row r="487" spans="17:17" x14ac:dyDescent="0.25">
      <c r="Q487" s="1"/>
    </row>
    <row r="488" spans="17:17" x14ac:dyDescent="0.25">
      <c r="Q488" s="1"/>
    </row>
    <row r="489" spans="17:17" x14ac:dyDescent="0.25">
      <c r="Q489" s="1"/>
    </row>
    <row r="490" spans="17:17" x14ac:dyDescent="0.25">
      <c r="Q490" s="1"/>
    </row>
    <row r="491" spans="17:17" x14ac:dyDescent="0.25">
      <c r="Q491" s="1"/>
    </row>
    <row r="492" spans="17:17" x14ac:dyDescent="0.25">
      <c r="Q492" s="1"/>
    </row>
    <row r="493" spans="17:17" x14ac:dyDescent="0.25">
      <c r="Q493" s="1"/>
    </row>
    <row r="494" spans="17:17" x14ac:dyDescent="0.25">
      <c r="Q494" s="1"/>
    </row>
    <row r="495" spans="17:17" x14ac:dyDescent="0.25">
      <c r="Q495" s="1"/>
    </row>
    <row r="496" spans="17:17" x14ac:dyDescent="0.25">
      <c r="Q496" s="1"/>
    </row>
    <row r="497" spans="17:17" x14ac:dyDescent="0.25">
      <c r="Q497" s="1"/>
    </row>
    <row r="498" spans="17:17" x14ac:dyDescent="0.25">
      <c r="Q498" s="1"/>
    </row>
    <row r="499" spans="17:17" x14ac:dyDescent="0.25">
      <c r="Q499" s="1"/>
    </row>
    <row r="500" spans="17:17" x14ac:dyDescent="0.25">
      <c r="Q500" s="1"/>
    </row>
    <row r="501" spans="17:17" x14ac:dyDescent="0.25">
      <c r="Q501" s="1"/>
    </row>
    <row r="502" spans="17:17" x14ac:dyDescent="0.25">
      <c r="Q502" s="1"/>
    </row>
    <row r="503" spans="17:17" x14ac:dyDescent="0.25">
      <c r="Q503" s="1"/>
    </row>
    <row r="504" spans="17:17" x14ac:dyDescent="0.25">
      <c r="Q504" s="1"/>
    </row>
    <row r="505" spans="17:17" x14ac:dyDescent="0.25">
      <c r="Q505" s="1"/>
    </row>
    <row r="506" spans="17:17" x14ac:dyDescent="0.25">
      <c r="Q506" s="1"/>
    </row>
    <row r="507" spans="17:17" x14ac:dyDescent="0.25">
      <c r="Q507" s="1"/>
    </row>
    <row r="508" spans="17:17" x14ac:dyDescent="0.25">
      <c r="Q508" s="1"/>
    </row>
    <row r="509" spans="17:17" x14ac:dyDescent="0.25">
      <c r="Q509" s="1"/>
    </row>
    <row r="510" spans="17:17" x14ac:dyDescent="0.25">
      <c r="Q510" s="1"/>
    </row>
    <row r="511" spans="17:17" x14ac:dyDescent="0.25">
      <c r="Q511" s="1"/>
    </row>
    <row r="512" spans="17:17" x14ac:dyDescent="0.25">
      <c r="Q512" s="1"/>
    </row>
    <row r="513" spans="17:17" x14ac:dyDescent="0.25">
      <c r="Q513" s="1"/>
    </row>
    <row r="514" spans="17:17" x14ac:dyDescent="0.25">
      <c r="Q514" s="1"/>
    </row>
    <row r="515" spans="17:17" x14ac:dyDescent="0.25">
      <c r="Q515" s="1"/>
    </row>
    <row r="516" spans="17:17" x14ac:dyDescent="0.25">
      <c r="Q516" s="1"/>
    </row>
    <row r="517" spans="17:17" x14ac:dyDescent="0.25">
      <c r="Q517" s="1"/>
    </row>
    <row r="518" spans="17:17" x14ac:dyDescent="0.25">
      <c r="Q518" s="1"/>
    </row>
    <row r="519" spans="17:17" x14ac:dyDescent="0.25">
      <c r="Q519" s="1"/>
    </row>
    <row r="520" spans="17:17" x14ac:dyDescent="0.25">
      <c r="Q520" s="1"/>
    </row>
    <row r="521" spans="17:17" x14ac:dyDescent="0.25">
      <c r="Q521" s="1"/>
    </row>
    <row r="522" spans="17:17" x14ac:dyDescent="0.25">
      <c r="Q522" s="1"/>
    </row>
    <row r="523" spans="17:17" x14ac:dyDescent="0.25">
      <c r="Q523" s="1"/>
    </row>
    <row r="524" spans="17:17" x14ac:dyDescent="0.25">
      <c r="Q524" s="1"/>
    </row>
    <row r="525" spans="17:17" x14ac:dyDescent="0.25">
      <c r="Q525" s="1"/>
    </row>
    <row r="526" spans="17:17" x14ac:dyDescent="0.25">
      <c r="Q526" s="1"/>
    </row>
    <row r="527" spans="17:17" x14ac:dyDescent="0.25">
      <c r="Q527" s="1"/>
    </row>
    <row r="528" spans="17:17" x14ac:dyDescent="0.25">
      <c r="Q528" s="1"/>
    </row>
    <row r="529" spans="17:17" x14ac:dyDescent="0.25">
      <c r="Q529" s="1"/>
    </row>
    <row r="530" spans="17:17" x14ac:dyDescent="0.25">
      <c r="Q530" s="1"/>
    </row>
    <row r="531" spans="17:17" x14ac:dyDescent="0.25">
      <c r="Q531" s="1"/>
    </row>
    <row r="532" spans="17:17" x14ac:dyDescent="0.25">
      <c r="Q532" s="1"/>
    </row>
    <row r="533" spans="17:17" x14ac:dyDescent="0.25">
      <c r="Q533" s="1"/>
    </row>
    <row r="534" spans="17:17" x14ac:dyDescent="0.25">
      <c r="Q534" s="1"/>
    </row>
    <row r="535" spans="17:17" x14ac:dyDescent="0.25">
      <c r="Q535" s="1"/>
    </row>
    <row r="536" spans="17:17" x14ac:dyDescent="0.25">
      <c r="Q536" s="1"/>
    </row>
    <row r="537" spans="17:17" x14ac:dyDescent="0.25">
      <c r="Q537" s="1"/>
    </row>
    <row r="538" spans="17:17" x14ac:dyDescent="0.25">
      <c r="Q538" s="1"/>
    </row>
    <row r="539" spans="17:17" x14ac:dyDescent="0.25">
      <c r="Q539" s="1"/>
    </row>
    <row r="540" spans="17:17" x14ac:dyDescent="0.25">
      <c r="Q540" s="1"/>
    </row>
    <row r="541" spans="17:17" x14ac:dyDescent="0.25">
      <c r="Q541" s="1"/>
    </row>
    <row r="542" spans="17:17" x14ac:dyDescent="0.25">
      <c r="Q542" s="1"/>
    </row>
    <row r="543" spans="17:17" x14ac:dyDescent="0.25">
      <c r="Q543" s="1"/>
    </row>
    <row r="544" spans="17:17" x14ac:dyDescent="0.25">
      <c r="Q544" s="1"/>
    </row>
    <row r="545" spans="17:17" x14ac:dyDescent="0.25">
      <c r="Q545" s="1"/>
    </row>
    <row r="546" spans="17:17" x14ac:dyDescent="0.25">
      <c r="Q546" s="1"/>
    </row>
    <row r="547" spans="17:17" x14ac:dyDescent="0.25">
      <c r="Q547" s="1"/>
    </row>
    <row r="548" spans="17:17" x14ac:dyDescent="0.25">
      <c r="Q548" s="1"/>
    </row>
    <row r="549" spans="17:17" x14ac:dyDescent="0.25">
      <c r="Q549" s="1"/>
    </row>
    <row r="550" spans="17:17" x14ac:dyDescent="0.25">
      <c r="Q550" s="1"/>
    </row>
    <row r="551" spans="17:17" x14ac:dyDescent="0.25">
      <c r="Q551" s="1"/>
    </row>
    <row r="552" spans="17:17" x14ac:dyDescent="0.25">
      <c r="Q552" s="1"/>
    </row>
    <row r="553" spans="17:17" x14ac:dyDescent="0.25">
      <c r="Q553" s="1"/>
    </row>
    <row r="554" spans="17:17" x14ac:dyDescent="0.25">
      <c r="Q554" s="1"/>
    </row>
    <row r="555" spans="17:17" x14ac:dyDescent="0.25">
      <c r="Q555" s="1"/>
    </row>
    <row r="556" spans="17:17" x14ac:dyDescent="0.25">
      <c r="Q556" s="1"/>
    </row>
    <row r="557" spans="17:17" x14ac:dyDescent="0.25">
      <c r="Q557" s="1"/>
    </row>
    <row r="558" spans="17:17" x14ac:dyDescent="0.25">
      <c r="Q558" s="1"/>
    </row>
    <row r="559" spans="17:17" x14ac:dyDescent="0.25">
      <c r="Q559" s="1"/>
    </row>
    <row r="560" spans="17:17" x14ac:dyDescent="0.25">
      <c r="Q560" s="1"/>
    </row>
    <row r="561" spans="17:17" x14ac:dyDescent="0.25">
      <c r="Q561" s="1"/>
    </row>
    <row r="562" spans="17:17" x14ac:dyDescent="0.25">
      <c r="Q562" s="1"/>
    </row>
    <row r="563" spans="17:17" x14ac:dyDescent="0.25">
      <c r="Q563" s="1"/>
    </row>
    <row r="564" spans="17:17" x14ac:dyDescent="0.25">
      <c r="Q564" s="1"/>
    </row>
    <row r="565" spans="17:17" x14ac:dyDescent="0.25">
      <c r="Q565" s="1"/>
    </row>
    <row r="566" spans="17:17" x14ac:dyDescent="0.25">
      <c r="Q566" s="1"/>
    </row>
    <row r="567" spans="17:17" x14ac:dyDescent="0.25">
      <c r="Q567" s="1"/>
    </row>
    <row r="568" spans="17:17" x14ac:dyDescent="0.25">
      <c r="Q568" s="1"/>
    </row>
    <row r="569" spans="17:17" x14ac:dyDescent="0.25">
      <c r="Q569" s="1"/>
    </row>
    <row r="570" spans="17:17" x14ac:dyDescent="0.25">
      <c r="Q570" s="1"/>
    </row>
    <row r="571" spans="17:17" x14ac:dyDescent="0.25">
      <c r="Q571" s="1"/>
    </row>
    <row r="572" spans="17:17" x14ac:dyDescent="0.25">
      <c r="Q572" s="1"/>
    </row>
    <row r="573" spans="17:17" x14ac:dyDescent="0.25">
      <c r="Q573" s="1"/>
    </row>
    <row r="574" spans="17:17" x14ac:dyDescent="0.25">
      <c r="Q574" s="1"/>
    </row>
    <row r="575" spans="17:17" x14ac:dyDescent="0.25">
      <c r="Q575" s="1"/>
    </row>
    <row r="576" spans="17:17" x14ac:dyDescent="0.25">
      <c r="Q576" s="1"/>
    </row>
    <row r="577" spans="17:17" x14ac:dyDescent="0.25">
      <c r="Q577" s="1"/>
    </row>
    <row r="578" spans="17:17" x14ac:dyDescent="0.25">
      <c r="Q578" s="1"/>
    </row>
    <row r="579" spans="17:17" x14ac:dyDescent="0.25">
      <c r="Q579" s="1"/>
    </row>
    <row r="580" spans="17:17" x14ac:dyDescent="0.25">
      <c r="Q580" s="1"/>
    </row>
    <row r="581" spans="17:17" x14ac:dyDescent="0.25">
      <c r="Q581" s="1"/>
    </row>
    <row r="582" spans="17:17" x14ac:dyDescent="0.25">
      <c r="Q582" s="1"/>
    </row>
    <row r="583" spans="17:17" x14ac:dyDescent="0.25">
      <c r="Q583" s="1"/>
    </row>
    <row r="584" spans="17:17" x14ac:dyDescent="0.25">
      <c r="Q584" s="1"/>
    </row>
    <row r="585" spans="17:17" x14ac:dyDescent="0.25">
      <c r="Q585" s="1"/>
    </row>
    <row r="586" spans="17:17" x14ac:dyDescent="0.25">
      <c r="Q586" s="1"/>
    </row>
    <row r="587" spans="17:17" x14ac:dyDescent="0.25">
      <c r="Q587" s="1"/>
    </row>
    <row r="588" spans="17:17" x14ac:dyDescent="0.25">
      <c r="Q588" s="1"/>
    </row>
    <row r="589" spans="17:17" x14ac:dyDescent="0.25">
      <c r="Q589" s="1"/>
    </row>
    <row r="590" spans="17:17" x14ac:dyDescent="0.25">
      <c r="Q590" s="1"/>
    </row>
    <row r="591" spans="17:17" x14ac:dyDescent="0.25">
      <c r="Q591" s="1"/>
    </row>
    <row r="592" spans="17:17" x14ac:dyDescent="0.25">
      <c r="Q592" s="1"/>
    </row>
    <row r="593" spans="17:17" x14ac:dyDescent="0.25">
      <c r="Q593" s="1"/>
    </row>
    <row r="594" spans="17:17" x14ac:dyDescent="0.25">
      <c r="Q594" s="1"/>
    </row>
    <row r="595" spans="17:17" x14ac:dyDescent="0.25">
      <c r="Q595" s="1"/>
    </row>
    <row r="596" spans="17:17" x14ac:dyDescent="0.25">
      <c r="Q596" s="1"/>
    </row>
    <row r="597" spans="17:17" x14ac:dyDescent="0.25">
      <c r="Q597" s="1"/>
    </row>
    <row r="598" spans="17:17" x14ac:dyDescent="0.25">
      <c r="Q598" s="1"/>
    </row>
    <row r="599" spans="17:17" x14ac:dyDescent="0.25">
      <c r="Q599" s="1"/>
    </row>
    <row r="600" spans="17:17" x14ac:dyDescent="0.25">
      <c r="Q600" s="1"/>
    </row>
    <row r="601" spans="17:17" x14ac:dyDescent="0.25">
      <c r="Q601" s="1"/>
    </row>
    <row r="602" spans="17:17" x14ac:dyDescent="0.25">
      <c r="Q602" s="1"/>
    </row>
    <row r="603" spans="17:17" x14ac:dyDescent="0.25">
      <c r="Q603" s="1"/>
    </row>
    <row r="604" spans="17:17" x14ac:dyDescent="0.25">
      <c r="Q604" s="1"/>
    </row>
    <row r="605" spans="17:17" x14ac:dyDescent="0.25">
      <c r="Q605" s="1"/>
    </row>
    <row r="606" spans="17:17" x14ac:dyDescent="0.25">
      <c r="Q606" s="1"/>
    </row>
    <row r="607" spans="17:17" x14ac:dyDescent="0.25">
      <c r="Q607" s="1"/>
    </row>
    <row r="608" spans="17:17" x14ac:dyDescent="0.25">
      <c r="Q608" s="1"/>
    </row>
    <row r="609" spans="17:17" x14ac:dyDescent="0.25">
      <c r="Q609" s="1"/>
    </row>
    <row r="610" spans="17:17" x14ac:dyDescent="0.25">
      <c r="Q610" s="1"/>
    </row>
    <row r="611" spans="17:17" x14ac:dyDescent="0.25">
      <c r="Q611" s="1"/>
    </row>
    <row r="612" spans="17:17" x14ac:dyDescent="0.25">
      <c r="Q612" s="1"/>
    </row>
    <row r="613" spans="17:17" x14ac:dyDescent="0.25">
      <c r="Q613" s="1"/>
    </row>
    <row r="614" spans="17:17" x14ac:dyDescent="0.25">
      <c r="Q614" s="1"/>
    </row>
    <row r="615" spans="17:17" x14ac:dyDescent="0.25">
      <c r="Q615" s="1"/>
    </row>
    <row r="616" spans="17:17" x14ac:dyDescent="0.25">
      <c r="Q616" s="1"/>
    </row>
    <row r="617" spans="17:17" x14ac:dyDescent="0.25">
      <c r="Q617" s="1"/>
    </row>
    <row r="618" spans="17:17" x14ac:dyDescent="0.25">
      <c r="Q618" s="1"/>
    </row>
    <row r="619" spans="17:17" x14ac:dyDescent="0.25">
      <c r="Q619" s="1"/>
    </row>
    <row r="620" spans="17:17" x14ac:dyDescent="0.25">
      <c r="Q620" s="1"/>
    </row>
    <row r="621" spans="17:17" x14ac:dyDescent="0.25">
      <c r="Q621" s="1"/>
    </row>
    <row r="622" spans="17:17" x14ac:dyDescent="0.25">
      <c r="Q622" s="1"/>
    </row>
    <row r="623" spans="17:17" x14ac:dyDescent="0.25">
      <c r="Q623" s="1"/>
    </row>
    <row r="624" spans="17:17" x14ac:dyDescent="0.25">
      <c r="Q624" s="1"/>
    </row>
    <row r="625" spans="17:17" x14ac:dyDescent="0.25">
      <c r="Q625" s="1"/>
    </row>
    <row r="626" spans="17:17" x14ac:dyDescent="0.25">
      <c r="Q626" s="1"/>
    </row>
    <row r="627" spans="17:17" x14ac:dyDescent="0.25">
      <c r="Q627" s="1"/>
    </row>
    <row r="628" spans="17:17" x14ac:dyDescent="0.25">
      <c r="Q628" s="1"/>
    </row>
    <row r="629" spans="17:17" x14ac:dyDescent="0.25">
      <c r="Q629" s="1"/>
    </row>
    <row r="630" spans="17:17" x14ac:dyDescent="0.25">
      <c r="Q630" s="1"/>
    </row>
    <row r="631" spans="17:17" x14ac:dyDescent="0.25">
      <c r="Q631" s="1"/>
    </row>
    <row r="632" spans="17:17" x14ac:dyDescent="0.25">
      <c r="Q632" s="1"/>
    </row>
    <row r="633" spans="17:17" x14ac:dyDescent="0.25">
      <c r="Q633" s="1"/>
    </row>
    <row r="634" spans="17:17" x14ac:dyDescent="0.25">
      <c r="Q634" s="1"/>
    </row>
    <row r="635" spans="17:17" x14ac:dyDescent="0.25">
      <c r="Q635" s="1"/>
    </row>
    <row r="636" spans="17:17" x14ac:dyDescent="0.25">
      <c r="Q636" s="1"/>
    </row>
    <row r="637" spans="17:17" x14ac:dyDescent="0.25">
      <c r="Q637" s="1"/>
    </row>
    <row r="638" spans="17:17" x14ac:dyDescent="0.25">
      <c r="Q638" s="1"/>
    </row>
    <row r="639" spans="17:17" x14ac:dyDescent="0.25">
      <c r="Q639" s="1"/>
    </row>
    <row r="640" spans="17:17" x14ac:dyDescent="0.25">
      <c r="Q640" s="1"/>
    </row>
    <row r="641" spans="17:17" x14ac:dyDescent="0.25">
      <c r="Q641" s="1"/>
    </row>
    <row r="642" spans="17:17" x14ac:dyDescent="0.25">
      <c r="Q642" s="1"/>
    </row>
    <row r="643" spans="17:17" x14ac:dyDescent="0.25">
      <c r="Q643" s="1"/>
    </row>
    <row r="644" spans="17:17" x14ac:dyDescent="0.25">
      <c r="Q644" s="1"/>
    </row>
    <row r="645" spans="17:17" x14ac:dyDescent="0.25">
      <c r="Q645" s="1"/>
    </row>
    <row r="646" spans="17:17" x14ac:dyDescent="0.25">
      <c r="Q646" s="1"/>
    </row>
    <row r="647" spans="17:17" x14ac:dyDescent="0.25">
      <c r="Q647" s="1"/>
    </row>
    <row r="648" spans="17:17" x14ac:dyDescent="0.25">
      <c r="Q648" s="1"/>
    </row>
    <row r="649" spans="17:17" x14ac:dyDescent="0.25">
      <c r="Q649" s="1"/>
    </row>
    <row r="650" spans="17:17" x14ac:dyDescent="0.25">
      <c r="Q650" s="1"/>
    </row>
    <row r="651" spans="17:17" x14ac:dyDescent="0.25">
      <c r="Q651" s="1"/>
    </row>
    <row r="652" spans="17:17" x14ac:dyDescent="0.25">
      <c r="Q652" s="1"/>
    </row>
    <row r="653" spans="17:17" x14ac:dyDescent="0.25">
      <c r="Q653" s="1"/>
    </row>
    <row r="654" spans="17:17" x14ac:dyDescent="0.25">
      <c r="Q654" s="1"/>
    </row>
    <row r="655" spans="17:17" x14ac:dyDescent="0.25">
      <c r="Q655" s="1"/>
    </row>
    <row r="656" spans="17:17" x14ac:dyDescent="0.25">
      <c r="Q656" s="1"/>
    </row>
    <row r="657" spans="17:17" x14ac:dyDescent="0.25">
      <c r="Q657" s="1"/>
    </row>
    <row r="658" spans="17:17" x14ac:dyDescent="0.25">
      <c r="Q658" s="1"/>
    </row>
    <row r="659" spans="17:17" x14ac:dyDescent="0.25">
      <c r="Q659" s="1"/>
    </row>
    <row r="660" spans="17:17" x14ac:dyDescent="0.25">
      <c r="Q660" s="1"/>
    </row>
    <row r="661" spans="17:17" x14ac:dyDescent="0.25">
      <c r="Q661" s="1"/>
    </row>
    <row r="662" spans="17:17" x14ac:dyDescent="0.25">
      <c r="Q662" s="1"/>
    </row>
    <row r="663" spans="17:17" x14ac:dyDescent="0.25">
      <c r="Q663" s="1"/>
    </row>
    <row r="664" spans="17:17" x14ac:dyDescent="0.25">
      <c r="Q664" s="1"/>
    </row>
    <row r="665" spans="17:17" x14ac:dyDescent="0.25">
      <c r="Q665" s="1"/>
    </row>
    <row r="666" spans="17:17" x14ac:dyDescent="0.25">
      <c r="Q666" s="1"/>
    </row>
    <row r="667" spans="17:17" x14ac:dyDescent="0.25">
      <c r="Q667" s="1"/>
    </row>
    <row r="668" spans="17:17" x14ac:dyDescent="0.25">
      <c r="Q668" s="1"/>
    </row>
    <row r="669" spans="17:17" x14ac:dyDescent="0.25">
      <c r="Q669" s="1"/>
    </row>
    <row r="670" spans="17:17" x14ac:dyDescent="0.25">
      <c r="Q670" s="1"/>
    </row>
    <row r="671" spans="17:17" x14ac:dyDescent="0.25">
      <c r="Q671" s="1"/>
    </row>
    <row r="672" spans="17:17" x14ac:dyDescent="0.25">
      <c r="Q672" s="1"/>
    </row>
    <row r="673" spans="17:17" x14ac:dyDescent="0.25">
      <c r="Q673" s="1"/>
    </row>
    <row r="674" spans="17:17" x14ac:dyDescent="0.25">
      <c r="Q674" s="1"/>
    </row>
    <row r="675" spans="17:17" x14ac:dyDescent="0.25">
      <c r="Q675" s="1"/>
    </row>
    <row r="676" spans="17:17" x14ac:dyDescent="0.25">
      <c r="Q676" s="1"/>
    </row>
    <row r="677" spans="17:17" x14ac:dyDescent="0.25">
      <c r="Q677" s="1"/>
    </row>
    <row r="678" spans="17:17" x14ac:dyDescent="0.25">
      <c r="Q678" s="1"/>
    </row>
    <row r="679" spans="17:17" x14ac:dyDescent="0.25">
      <c r="Q679" s="1"/>
    </row>
    <row r="680" spans="17:17" x14ac:dyDescent="0.25">
      <c r="Q680" s="1"/>
    </row>
    <row r="681" spans="17:17" x14ac:dyDescent="0.25">
      <c r="Q681" s="1"/>
    </row>
    <row r="682" spans="17:17" x14ac:dyDescent="0.25">
      <c r="Q682" s="1"/>
    </row>
    <row r="683" spans="17:17" x14ac:dyDescent="0.25">
      <c r="Q683" s="1"/>
    </row>
    <row r="684" spans="17:17" x14ac:dyDescent="0.25">
      <c r="Q684" s="1"/>
    </row>
    <row r="685" spans="17:17" x14ac:dyDescent="0.25">
      <c r="Q685" s="1"/>
    </row>
    <row r="686" spans="17:17" x14ac:dyDescent="0.25">
      <c r="Q686" s="1"/>
    </row>
    <row r="687" spans="17:17" x14ac:dyDescent="0.25">
      <c r="Q687" s="1"/>
    </row>
    <row r="688" spans="17:17" x14ac:dyDescent="0.25">
      <c r="Q688" s="1"/>
    </row>
    <row r="689" spans="17:17" x14ac:dyDescent="0.25">
      <c r="Q689" s="1"/>
    </row>
    <row r="690" spans="17:17" x14ac:dyDescent="0.25">
      <c r="Q690" s="1"/>
    </row>
    <row r="691" spans="17:17" x14ac:dyDescent="0.25">
      <c r="Q691" s="1"/>
    </row>
    <row r="692" spans="17:17" x14ac:dyDescent="0.25">
      <c r="Q692" s="1"/>
    </row>
    <row r="693" spans="17:17" x14ac:dyDescent="0.25">
      <c r="Q693" s="1"/>
    </row>
    <row r="694" spans="17:17" x14ac:dyDescent="0.25">
      <c r="Q694" s="1"/>
    </row>
    <row r="695" spans="17:17" x14ac:dyDescent="0.25">
      <c r="Q695" s="1"/>
    </row>
    <row r="696" spans="17:17" x14ac:dyDescent="0.25">
      <c r="Q696" s="1"/>
    </row>
    <row r="697" spans="17:17" x14ac:dyDescent="0.25">
      <c r="Q697" s="1"/>
    </row>
    <row r="698" spans="17:17" x14ac:dyDescent="0.25">
      <c r="Q698" s="1"/>
    </row>
    <row r="699" spans="17:17" x14ac:dyDescent="0.25">
      <c r="Q699" s="1"/>
    </row>
    <row r="700" spans="17:17" x14ac:dyDescent="0.25">
      <c r="Q700" s="1"/>
    </row>
    <row r="701" spans="17:17" x14ac:dyDescent="0.25">
      <c r="Q701" s="1"/>
    </row>
    <row r="702" spans="17:17" x14ac:dyDescent="0.25">
      <c r="Q702" s="1"/>
    </row>
    <row r="703" spans="17:17" x14ac:dyDescent="0.25">
      <c r="Q703" s="1"/>
    </row>
    <row r="704" spans="17:17" x14ac:dyDescent="0.25">
      <c r="Q704" s="1"/>
    </row>
    <row r="705" spans="17:17" x14ac:dyDescent="0.25">
      <c r="Q705" s="1"/>
    </row>
    <row r="706" spans="17:17" x14ac:dyDescent="0.25">
      <c r="Q706" s="1"/>
    </row>
    <row r="707" spans="17:17" x14ac:dyDescent="0.25">
      <c r="Q707" s="1"/>
    </row>
    <row r="708" spans="17:17" x14ac:dyDescent="0.25">
      <c r="Q708" s="1"/>
    </row>
    <row r="709" spans="17:17" x14ac:dyDescent="0.25">
      <c r="Q709" s="1"/>
    </row>
    <row r="710" spans="17:17" x14ac:dyDescent="0.25">
      <c r="Q710" s="1"/>
    </row>
    <row r="711" spans="17:17" x14ac:dyDescent="0.25">
      <c r="Q711" s="1"/>
    </row>
    <row r="712" spans="17:17" x14ac:dyDescent="0.25">
      <c r="Q712" s="1"/>
    </row>
    <row r="713" spans="17:17" x14ac:dyDescent="0.25">
      <c r="Q713" s="1"/>
    </row>
    <row r="714" spans="17:17" x14ac:dyDescent="0.25">
      <c r="Q714" s="1"/>
    </row>
    <row r="715" spans="17:17" x14ac:dyDescent="0.25">
      <c r="Q715" s="1"/>
    </row>
    <row r="716" spans="17:17" x14ac:dyDescent="0.25">
      <c r="Q716" s="1"/>
    </row>
    <row r="717" spans="17:17" x14ac:dyDescent="0.25">
      <c r="Q717" s="1"/>
    </row>
    <row r="718" spans="17:17" x14ac:dyDescent="0.25">
      <c r="Q718" s="1"/>
    </row>
    <row r="719" spans="17:17" x14ac:dyDescent="0.25">
      <c r="Q719" s="1"/>
    </row>
    <row r="720" spans="17:17" x14ac:dyDescent="0.25">
      <c r="Q720" s="1"/>
    </row>
    <row r="721" spans="17:17" x14ac:dyDescent="0.25">
      <c r="Q721" s="1"/>
    </row>
    <row r="722" spans="17:17" x14ac:dyDescent="0.25">
      <c r="Q722" s="1"/>
    </row>
    <row r="723" spans="17:17" x14ac:dyDescent="0.25">
      <c r="Q723" s="1"/>
    </row>
    <row r="724" spans="17:17" x14ac:dyDescent="0.25">
      <c r="Q724" s="1"/>
    </row>
    <row r="725" spans="17:17" x14ac:dyDescent="0.25">
      <c r="Q725" s="1"/>
    </row>
    <row r="726" spans="17:17" x14ac:dyDescent="0.25">
      <c r="Q726" s="1"/>
    </row>
    <row r="727" spans="17:17" x14ac:dyDescent="0.25">
      <c r="Q727" s="1"/>
    </row>
    <row r="728" spans="17:17" x14ac:dyDescent="0.25">
      <c r="Q728" s="1"/>
    </row>
    <row r="729" spans="17:17" x14ac:dyDescent="0.25">
      <c r="Q729" s="1"/>
    </row>
    <row r="730" spans="17:17" x14ac:dyDescent="0.25">
      <c r="Q730" s="1"/>
    </row>
    <row r="731" spans="17:17" x14ac:dyDescent="0.25">
      <c r="Q731" s="1"/>
    </row>
    <row r="732" spans="17:17" x14ac:dyDescent="0.25">
      <c r="Q732" s="1"/>
    </row>
    <row r="733" spans="17:17" x14ac:dyDescent="0.25">
      <c r="Q733" s="1"/>
    </row>
    <row r="734" spans="17:17" x14ac:dyDescent="0.25">
      <c r="Q734" s="1"/>
    </row>
    <row r="735" spans="17:17" x14ac:dyDescent="0.25">
      <c r="Q735" s="1"/>
    </row>
    <row r="736" spans="17:17" x14ac:dyDescent="0.25">
      <c r="Q736" s="1"/>
    </row>
    <row r="737" spans="17:17" x14ac:dyDescent="0.25">
      <c r="Q737" s="1"/>
    </row>
    <row r="738" spans="17:17" x14ac:dyDescent="0.25">
      <c r="Q738" s="1"/>
    </row>
    <row r="739" spans="17:17" x14ac:dyDescent="0.25">
      <c r="Q739" s="1"/>
    </row>
    <row r="740" spans="17:17" x14ac:dyDescent="0.25">
      <c r="Q740" s="1"/>
    </row>
    <row r="741" spans="17:17" x14ac:dyDescent="0.25">
      <c r="Q741" s="1"/>
    </row>
    <row r="742" spans="17:17" x14ac:dyDescent="0.25">
      <c r="Q742" s="1"/>
    </row>
    <row r="743" spans="17:17" x14ac:dyDescent="0.25">
      <c r="Q743" s="1"/>
    </row>
    <row r="744" spans="17:17" x14ac:dyDescent="0.25">
      <c r="Q744" s="1"/>
    </row>
    <row r="745" spans="17:17" x14ac:dyDescent="0.25">
      <c r="Q745" s="1"/>
    </row>
    <row r="746" spans="17:17" x14ac:dyDescent="0.25">
      <c r="Q746" s="1"/>
    </row>
    <row r="747" spans="17:17" x14ac:dyDescent="0.25">
      <c r="Q747" s="1"/>
    </row>
    <row r="748" spans="17:17" x14ac:dyDescent="0.25">
      <c r="Q748" s="1"/>
    </row>
    <row r="749" spans="17:17" x14ac:dyDescent="0.25">
      <c r="Q749" s="1"/>
    </row>
    <row r="750" spans="17:17" x14ac:dyDescent="0.25">
      <c r="Q750" s="1"/>
    </row>
    <row r="751" spans="17:17" x14ac:dyDescent="0.25">
      <c r="Q751" s="1"/>
    </row>
    <row r="752" spans="17:17" x14ac:dyDescent="0.25">
      <c r="Q752" s="1"/>
    </row>
    <row r="753" spans="17:17" x14ac:dyDescent="0.25">
      <c r="Q753" s="1"/>
    </row>
    <row r="754" spans="17:17" x14ac:dyDescent="0.25">
      <c r="Q754" s="1"/>
    </row>
    <row r="755" spans="17:17" x14ac:dyDescent="0.25">
      <c r="Q755" s="1"/>
    </row>
    <row r="756" spans="17:17" x14ac:dyDescent="0.25">
      <c r="Q756" s="1"/>
    </row>
    <row r="757" spans="17:17" x14ac:dyDescent="0.25">
      <c r="Q757" s="1"/>
    </row>
    <row r="758" spans="17:17" x14ac:dyDescent="0.25">
      <c r="Q758" s="1"/>
    </row>
    <row r="759" spans="17:17" x14ac:dyDescent="0.25">
      <c r="Q759" s="1"/>
    </row>
    <row r="760" spans="17:17" x14ac:dyDescent="0.25">
      <c r="Q760" s="1"/>
    </row>
    <row r="761" spans="17:17" x14ac:dyDescent="0.25">
      <c r="Q761" s="1"/>
    </row>
    <row r="762" spans="17:17" x14ac:dyDescent="0.25">
      <c r="Q762" s="1"/>
    </row>
    <row r="763" spans="17:17" x14ac:dyDescent="0.25">
      <c r="Q763" s="1"/>
    </row>
    <row r="764" spans="17:17" x14ac:dyDescent="0.25">
      <c r="Q764" s="1"/>
    </row>
    <row r="765" spans="17:17" x14ac:dyDescent="0.25">
      <c r="Q765" s="1"/>
    </row>
    <row r="766" spans="17:17" x14ac:dyDescent="0.25">
      <c r="Q766" s="1"/>
    </row>
    <row r="767" spans="17:17" x14ac:dyDescent="0.25">
      <c r="Q767" s="1"/>
    </row>
    <row r="768" spans="17:17" x14ac:dyDescent="0.25">
      <c r="Q768" s="1"/>
    </row>
    <row r="769" spans="17:17" x14ac:dyDescent="0.25">
      <c r="Q769" s="1"/>
    </row>
    <row r="770" spans="17:17" x14ac:dyDescent="0.25">
      <c r="Q770" s="1"/>
    </row>
    <row r="771" spans="17:17" x14ac:dyDescent="0.25">
      <c r="Q771" s="1"/>
    </row>
    <row r="772" spans="17:17" x14ac:dyDescent="0.25">
      <c r="Q772" s="1"/>
    </row>
    <row r="773" spans="17:17" x14ac:dyDescent="0.25">
      <c r="Q773" s="1"/>
    </row>
    <row r="774" spans="17:17" x14ac:dyDescent="0.25">
      <c r="Q774" s="1"/>
    </row>
    <row r="775" spans="17:17" x14ac:dyDescent="0.25">
      <c r="Q775" s="1"/>
    </row>
    <row r="776" spans="17:17" x14ac:dyDescent="0.25">
      <c r="Q776" s="1"/>
    </row>
    <row r="777" spans="17:17" x14ac:dyDescent="0.25">
      <c r="Q777" s="1"/>
    </row>
    <row r="778" spans="17:17" x14ac:dyDescent="0.25">
      <c r="Q778" s="1"/>
    </row>
    <row r="779" spans="17:17" x14ac:dyDescent="0.25">
      <c r="Q779" s="1"/>
    </row>
    <row r="780" spans="17:17" x14ac:dyDescent="0.25">
      <c r="Q780" s="1"/>
    </row>
    <row r="781" spans="17:17" x14ac:dyDescent="0.25">
      <c r="Q781" s="1"/>
    </row>
    <row r="782" spans="17:17" x14ac:dyDescent="0.25">
      <c r="Q782" s="1"/>
    </row>
    <row r="783" spans="17:17" x14ac:dyDescent="0.25">
      <c r="Q783" s="1"/>
    </row>
    <row r="784" spans="17:17" x14ac:dyDescent="0.25">
      <c r="Q784" s="1"/>
    </row>
    <row r="785" spans="17:17" x14ac:dyDescent="0.25">
      <c r="Q785" s="1"/>
    </row>
    <row r="786" spans="17:17" x14ac:dyDescent="0.25">
      <c r="Q786" s="1"/>
    </row>
    <row r="787" spans="17:17" x14ac:dyDescent="0.25">
      <c r="Q787" s="1"/>
    </row>
    <row r="788" spans="17:17" x14ac:dyDescent="0.25">
      <c r="Q788" s="1"/>
    </row>
    <row r="789" spans="17:17" x14ac:dyDescent="0.25">
      <c r="Q789" s="1"/>
    </row>
    <row r="790" spans="17:17" x14ac:dyDescent="0.25">
      <c r="Q790" s="1"/>
    </row>
    <row r="791" spans="17:17" x14ac:dyDescent="0.25">
      <c r="Q791" s="1"/>
    </row>
    <row r="792" spans="17:17" x14ac:dyDescent="0.25">
      <c r="Q792" s="1"/>
    </row>
    <row r="793" spans="17:17" x14ac:dyDescent="0.25">
      <c r="Q793" s="1"/>
    </row>
    <row r="794" spans="17:17" x14ac:dyDescent="0.25">
      <c r="Q794" s="1"/>
    </row>
    <row r="795" spans="17:17" x14ac:dyDescent="0.25">
      <c r="Q795" s="1"/>
    </row>
    <row r="796" spans="17:17" x14ac:dyDescent="0.25">
      <c r="Q796" s="1"/>
    </row>
    <row r="797" spans="17:17" x14ac:dyDescent="0.25">
      <c r="Q797" s="1"/>
    </row>
    <row r="798" spans="17:17" x14ac:dyDescent="0.25">
      <c r="Q798" s="1"/>
    </row>
    <row r="799" spans="17:17" x14ac:dyDescent="0.25">
      <c r="Q799" s="1"/>
    </row>
    <row r="800" spans="17:17" x14ac:dyDescent="0.25">
      <c r="Q800" s="1"/>
    </row>
    <row r="801" spans="17:17" x14ac:dyDescent="0.25">
      <c r="Q801" s="1"/>
    </row>
    <row r="802" spans="17:17" x14ac:dyDescent="0.25">
      <c r="Q802" s="1"/>
    </row>
    <row r="803" spans="17:17" x14ac:dyDescent="0.25">
      <c r="Q803" s="1"/>
    </row>
    <row r="804" spans="17:17" x14ac:dyDescent="0.25">
      <c r="Q804" s="1"/>
    </row>
    <row r="805" spans="17:17" x14ac:dyDescent="0.25">
      <c r="Q805" s="1"/>
    </row>
    <row r="806" spans="17:17" x14ac:dyDescent="0.25">
      <c r="Q806" s="1"/>
    </row>
    <row r="807" spans="17:17" x14ac:dyDescent="0.25">
      <c r="Q807" s="1"/>
    </row>
    <row r="808" spans="17:17" x14ac:dyDescent="0.25">
      <c r="Q808" s="1"/>
    </row>
    <row r="809" spans="17:17" x14ac:dyDescent="0.25">
      <c r="Q809" s="1"/>
    </row>
    <row r="810" spans="17:17" x14ac:dyDescent="0.25">
      <c r="Q810" s="1"/>
    </row>
    <row r="811" spans="17:17" x14ac:dyDescent="0.25">
      <c r="Q811" s="1"/>
    </row>
    <row r="812" spans="17:17" x14ac:dyDescent="0.25">
      <c r="Q812" s="1"/>
    </row>
    <row r="813" spans="17:17" x14ac:dyDescent="0.25">
      <c r="Q813" s="1"/>
    </row>
    <row r="814" spans="17:17" x14ac:dyDescent="0.25">
      <c r="Q814" s="1"/>
    </row>
    <row r="815" spans="17:17" x14ac:dyDescent="0.25">
      <c r="Q815" s="1"/>
    </row>
    <row r="816" spans="17:17" x14ac:dyDescent="0.25">
      <c r="Q816" s="1"/>
    </row>
    <row r="817" spans="17:17" x14ac:dyDescent="0.25">
      <c r="Q817" s="1"/>
    </row>
    <row r="818" spans="17:17" x14ac:dyDescent="0.25">
      <c r="Q818" s="1"/>
    </row>
    <row r="819" spans="17:17" x14ac:dyDescent="0.25">
      <c r="Q819" s="1"/>
    </row>
    <row r="820" spans="17:17" x14ac:dyDescent="0.25">
      <c r="Q820" s="1"/>
    </row>
    <row r="821" spans="17:17" x14ac:dyDescent="0.25">
      <c r="Q821" s="1"/>
    </row>
    <row r="822" spans="17:17" x14ac:dyDescent="0.25">
      <c r="Q822" s="1"/>
    </row>
    <row r="823" spans="17:17" x14ac:dyDescent="0.25">
      <c r="Q823" s="1"/>
    </row>
    <row r="824" spans="17:17" x14ac:dyDescent="0.25">
      <c r="Q824" s="1"/>
    </row>
    <row r="825" spans="17:17" x14ac:dyDescent="0.25">
      <c r="Q825" s="1"/>
    </row>
    <row r="826" spans="17:17" x14ac:dyDescent="0.25">
      <c r="Q826" s="1"/>
    </row>
    <row r="827" spans="17:17" x14ac:dyDescent="0.25">
      <c r="Q827" s="1"/>
    </row>
    <row r="828" spans="17:17" x14ac:dyDescent="0.25">
      <c r="Q828" s="1"/>
    </row>
    <row r="829" spans="17:17" x14ac:dyDescent="0.25">
      <c r="Q829" s="1"/>
    </row>
    <row r="830" spans="17:17" x14ac:dyDescent="0.25">
      <c r="Q830" s="1"/>
    </row>
    <row r="831" spans="17:17" x14ac:dyDescent="0.25">
      <c r="Q831" s="1"/>
    </row>
    <row r="832" spans="17:17" x14ac:dyDescent="0.25">
      <c r="Q832" s="1"/>
    </row>
    <row r="833" spans="17:17" x14ac:dyDescent="0.25">
      <c r="Q833" s="1"/>
    </row>
    <row r="834" spans="17:17" x14ac:dyDescent="0.25">
      <c r="Q834" s="1"/>
    </row>
    <row r="835" spans="17:17" x14ac:dyDescent="0.25">
      <c r="Q835" s="1"/>
    </row>
    <row r="836" spans="17:17" x14ac:dyDescent="0.25">
      <c r="Q836" s="1"/>
    </row>
    <row r="837" spans="17:17" x14ac:dyDescent="0.25">
      <c r="Q837" s="1"/>
    </row>
    <row r="838" spans="17:17" x14ac:dyDescent="0.25">
      <c r="Q838" s="1"/>
    </row>
    <row r="839" spans="17:17" x14ac:dyDescent="0.25">
      <c r="Q839" s="1"/>
    </row>
    <row r="840" spans="17:17" x14ac:dyDescent="0.25">
      <c r="Q840" s="1"/>
    </row>
    <row r="841" spans="17:17" x14ac:dyDescent="0.25">
      <c r="Q841" s="1"/>
    </row>
    <row r="842" spans="17:17" x14ac:dyDescent="0.25">
      <c r="Q842" s="1"/>
    </row>
    <row r="843" spans="17:17" x14ac:dyDescent="0.25">
      <c r="Q843" s="1"/>
    </row>
    <row r="844" spans="17:17" x14ac:dyDescent="0.25">
      <c r="Q844" s="1"/>
    </row>
    <row r="845" spans="17:17" x14ac:dyDescent="0.25">
      <c r="Q845" s="1"/>
    </row>
    <row r="846" spans="17:17" x14ac:dyDescent="0.25">
      <c r="Q846" s="1"/>
    </row>
    <row r="847" spans="17:17" x14ac:dyDescent="0.25">
      <c r="Q847" s="1"/>
    </row>
    <row r="848" spans="17:17" x14ac:dyDescent="0.25">
      <c r="Q848" s="1"/>
    </row>
    <row r="849" spans="17:17" x14ac:dyDescent="0.25">
      <c r="Q849" s="1"/>
    </row>
    <row r="850" spans="17:17" x14ac:dyDescent="0.25">
      <c r="Q850" s="1"/>
    </row>
    <row r="851" spans="17:17" x14ac:dyDescent="0.25">
      <c r="Q851" s="1"/>
    </row>
    <row r="852" spans="17:17" x14ac:dyDescent="0.25">
      <c r="Q852" s="1"/>
    </row>
    <row r="853" spans="17:17" x14ac:dyDescent="0.25">
      <c r="Q853" s="1"/>
    </row>
    <row r="854" spans="17:17" x14ac:dyDescent="0.25">
      <c r="Q854" s="1"/>
    </row>
    <row r="855" spans="17:17" x14ac:dyDescent="0.25">
      <c r="Q855" s="1"/>
    </row>
    <row r="856" spans="17:17" x14ac:dyDescent="0.25">
      <c r="Q856" s="1"/>
    </row>
    <row r="857" spans="17:17" x14ac:dyDescent="0.25">
      <c r="Q857" s="1"/>
    </row>
    <row r="858" spans="17:17" x14ac:dyDescent="0.25">
      <c r="Q858" s="1"/>
    </row>
    <row r="859" spans="17:17" x14ac:dyDescent="0.25">
      <c r="Q859" s="1"/>
    </row>
    <row r="860" spans="17:17" x14ac:dyDescent="0.25">
      <c r="Q860" s="1"/>
    </row>
    <row r="861" spans="17:17" x14ac:dyDescent="0.25">
      <c r="Q861" s="1"/>
    </row>
    <row r="862" spans="17:17" x14ac:dyDescent="0.25">
      <c r="Q862" s="1"/>
    </row>
    <row r="863" spans="17:17" x14ac:dyDescent="0.25">
      <c r="Q863" s="1"/>
    </row>
    <row r="864" spans="17:17" x14ac:dyDescent="0.25">
      <c r="Q864" s="1"/>
    </row>
    <row r="865" spans="17:17" x14ac:dyDescent="0.25">
      <c r="Q865" s="1"/>
    </row>
    <row r="866" spans="17:17" x14ac:dyDescent="0.25">
      <c r="Q866" s="1"/>
    </row>
    <row r="867" spans="17:17" x14ac:dyDescent="0.25">
      <c r="Q867" s="1"/>
    </row>
    <row r="868" spans="17:17" x14ac:dyDescent="0.25">
      <c r="Q868" s="1"/>
    </row>
    <row r="869" spans="17:17" x14ac:dyDescent="0.25">
      <c r="Q869" s="1"/>
    </row>
    <row r="870" spans="17:17" x14ac:dyDescent="0.25">
      <c r="Q870" s="1"/>
    </row>
    <row r="871" spans="17:17" x14ac:dyDescent="0.25">
      <c r="Q871" s="1"/>
    </row>
    <row r="872" spans="17:17" x14ac:dyDescent="0.25">
      <c r="Q872" s="1"/>
    </row>
    <row r="873" spans="17:17" x14ac:dyDescent="0.25">
      <c r="Q873" s="1"/>
    </row>
    <row r="874" spans="17:17" x14ac:dyDescent="0.25">
      <c r="Q874" s="1"/>
    </row>
    <row r="875" spans="17:17" x14ac:dyDescent="0.25">
      <c r="Q875" s="1"/>
    </row>
    <row r="876" spans="17:17" x14ac:dyDescent="0.25">
      <c r="Q876" s="1"/>
    </row>
    <row r="877" spans="17:17" x14ac:dyDescent="0.25">
      <c r="Q877" s="1"/>
    </row>
    <row r="878" spans="17:17" x14ac:dyDescent="0.25">
      <c r="Q878" s="1"/>
    </row>
    <row r="879" spans="17:17" x14ac:dyDescent="0.25">
      <c r="Q879" s="1"/>
    </row>
    <row r="880" spans="17:17" x14ac:dyDescent="0.25">
      <c r="Q880" s="1"/>
    </row>
    <row r="881" spans="17:17" x14ac:dyDescent="0.25">
      <c r="Q881" s="1"/>
    </row>
    <row r="882" spans="17:17" x14ac:dyDescent="0.25">
      <c r="Q882" s="1"/>
    </row>
    <row r="883" spans="17:17" x14ac:dyDescent="0.25">
      <c r="Q883" s="1"/>
    </row>
    <row r="884" spans="17:17" x14ac:dyDescent="0.25">
      <c r="Q884" s="1"/>
    </row>
    <row r="885" spans="17:17" x14ac:dyDescent="0.25">
      <c r="Q885" s="1"/>
    </row>
    <row r="886" spans="17:17" x14ac:dyDescent="0.25">
      <c r="Q886" s="1"/>
    </row>
    <row r="887" spans="17:17" x14ac:dyDescent="0.25">
      <c r="Q887" s="1"/>
    </row>
    <row r="888" spans="17:17" x14ac:dyDescent="0.25">
      <c r="Q888" s="1"/>
    </row>
    <row r="889" spans="17:17" x14ac:dyDescent="0.25">
      <c r="Q889" s="1"/>
    </row>
    <row r="890" spans="17:17" x14ac:dyDescent="0.25">
      <c r="Q890" s="1"/>
    </row>
    <row r="891" spans="17:17" x14ac:dyDescent="0.25">
      <c r="Q891" s="1"/>
    </row>
    <row r="892" spans="17:17" x14ac:dyDescent="0.25">
      <c r="Q892" s="1"/>
    </row>
    <row r="893" spans="17:17" x14ac:dyDescent="0.25">
      <c r="Q893" s="1"/>
    </row>
    <row r="894" spans="17:17" x14ac:dyDescent="0.25">
      <c r="Q894" s="1"/>
    </row>
    <row r="895" spans="17:17" x14ac:dyDescent="0.25">
      <c r="Q895" s="1"/>
    </row>
    <row r="896" spans="17:17" x14ac:dyDescent="0.25">
      <c r="Q896" s="1"/>
    </row>
    <row r="897" spans="17:17" x14ac:dyDescent="0.25">
      <c r="Q897" s="1"/>
    </row>
    <row r="898" spans="17:17" x14ac:dyDescent="0.25">
      <c r="Q898" s="1"/>
    </row>
    <row r="899" spans="17:17" x14ac:dyDescent="0.25">
      <c r="Q899" s="1"/>
    </row>
    <row r="900" spans="17:17" x14ac:dyDescent="0.25">
      <c r="Q900" s="1"/>
    </row>
    <row r="901" spans="17:17" x14ac:dyDescent="0.25">
      <c r="Q901" s="1"/>
    </row>
    <row r="902" spans="17:17" x14ac:dyDescent="0.25">
      <c r="Q902" s="1"/>
    </row>
    <row r="903" spans="17:17" x14ac:dyDescent="0.25">
      <c r="Q903" s="1"/>
    </row>
    <row r="904" spans="17:17" x14ac:dyDescent="0.25">
      <c r="Q904" s="1"/>
    </row>
    <row r="905" spans="17:17" x14ac:dyDescent="0.25">
      <c r="Q905" s="1"/>
    </row>
    <row r="906" spans="17:17" x14ac:dyDescent="0.25">
      <c r="Q906" s="1"/>
    </row>
    <row r="907" spans="17:17" x14ac:dyDescent="0.25">
      <c r="Q907" s="1"/>
    </row>
    <row r="908" spans="17:17" x14ac:dyDescent="0.25">
      <c r="Q908" s="1"/>
    </row>
    <row r="909" spans="17:17" x14ac:dyDescent="0.25">
      <c r="Q909" s="1"/>
    </row>
    <row r="910" spans="17:17" x14ac:dyDescent="0.25">
      <c r="Q910" s="1"/>
    </row>
    <row r="911" spans="17:17" x14ac:dyDescent="0.25">
      <c r="Q911" s="1"/>
    </row>
    <row r="912" spans="17:17" x14ac:dyDescent="0.25">
      <c r="Q912" s="1"/>
    </row>
    <row r="913" spans="17:17" x14ac:dyDescent="0.25">
      <c r="Q913" s="1"/>
    </row>
    <row r="914" spans="17:17" x14ac:dyDescent="0.25">
      <c r="Q914" s="1"/>
    </row>
    <row r="915" spans="17:17" x14ac:dyDescent="0.25">
      <c r="Q915" s="1"/>
    </row>
    <row r="916" spans="17:17" x14ac:dyDescent="0.25">
      <c r="Q916" s="1"/>
    </row>
    <row r="917" spans="17:17" x14ac:dyDescent="0.25">
      <c r="Q917" s="1"/>
    </row>
    <row r="918" spans="17:17" x14ac:dyDescent="0.25">
      <c r="Q918" s="1"/>
    </row>
    <row r="919" spans="17:17" x14ac:dyDescent="0.25">
      <c r="Q919" s="1"/>
    </row>
    <row r="920" spans="17:17" x14ac:dyDescent="0.25">
      <c r="Q920" s="1"/>
    </row>
    <row r="921" spans="17:17" x14ac:dyDescent="0.25">
      <c r="Q921" s="1"/>
    </row>
    <row r="922" spans="17:17" x14ac:dyDescent="0.25">
      <c r="Q922" s="1"/>
    </row>
    <row r="923" spans="17:17" x14ac:dyDescent="0.25">
      <c r="Q923" s="1"/>
    </row>
    <row r="924" spans="17:17" x14ac:dyDescent="0.25">
      <c r="Q924" s="1"/>
    </row>
    <row r="925" spans="17:17" x14ac:dyDescent="0.25">
      <c r="Q925" s="1"/>
    </row>
    <row r="926" spans="17:17" x14ac:dyDescent="0.25">
      <c r="Q926" s="1"/>
    </row>
    <row r="927" spans="17:17" x14ac:dyDescent="0.25">
      <c r="Q927" s="1"/>
    </row>
    <row r="928" spans="17:17" x14ac:dyDescent="0.25">
      <c r="Q928" s="1"/>
    </row>
    <row r="929" spans="17:17" x14ac:dyDescent="0.25">
      <c r="Q929" s="1"/>
    </row>
    <row r="930" spans="17:17" x14ac:dyDescent="0.25">
      <c r="Q930" s="1"/>
    </row>
    <row r="931" spans="17:17" x14ac:dyDescent="0.25">
      <c r="Q931" s="1"/>
    </row>
    <row r="932" spans="17:17" x14ac:dyDescent="0.25">
      <c r="Q932" s="1"/>
    </row>
    <row r="933" spans="17:17" x14ac:dyDescent="0.25">
      <c r="Q933" s="1"/>
    </row>
    <row r="934" spans="17:17" x14ac:dyDescent="0.25">
      <c r="Q934" s="1"/>
    </row>
    <row r="935" spans="17:17" x14ac:dyDescent="0.25">
      <c r="Q935" s="1"/>
    </row>
    <row r="936" spans="17:17" x14ac:dyDescent="0.25">
      <c r="Q936" s="1"/>
    </row>
    <row r="937" spans="17:17" x14ac:dyDescent="0.25">
      <c r="Q937" s="1"/>
    </row>
    <row r="938" spans="17:17" x14ac:dyDescent="0.25">
      <c r="Q938" s="1"/>
    </row>
    <row r="939" spans="17:17" x14ac:dyDescent="0.25">
      <c r="Q939" s="1"/>
    </row>
    <row r="940" spans="17:17" x14ac:dyDescent="0.25">
      <c r="Q940" s="1"/>
    </row>
    <row r="941" spans="17:17" x14ac:dyDescent="0.25">
      <c r="Q941" s="1"/>
    </row>
    <row r="942" spans="17:17" x14ac:dyDescent="0.25">
      <c r="Q942" s="1"/>
    </row>
    <row r="943" spans="17:17" x14ac:dyDescent="0.25">
      <c r="Q943" s="1"/>
    </row>
    <row r="944" spans="17:17" x14ac:dyDescent="0.25">
      <c r="Q944" s="1"/>
    </row>
    <row r="945" spans="17:17" x14ac:dyDescent="0.25">
      <c r="Q945" s="1"/>
    </row>
    <row r="946" spans="17:17" x14ac:dyDescent="0.25">
      <c r="Q946" s="1"/>
    </row>
    <row r="947" spans="17:17" x14ac:dyDescent="0.25">
      <c r="Q947" s="1"/>
    </row>
    <row r="948" spans="17:17" x14ac:dyDescent="0.25">
      <c r="Q948" s="1"/>
    </row>
    <row r="949" spans="17:17" x14ac:dyDescent="0.25">
      <c r="Q949" s="1"/>
    </row>
    <row r="950" spans="17:17" x14ac:dyDescent="0.25">
      <c r="Q950" s="1"/>
    </row>
    <row r="951" spans="17:17" x14ac:dyDescent="0.25">
      <c r="Q951" s="1"/>
    </row>
    <row r="952" spans="17:17" x14ac:dyDescent="0.25">
      <c r="Q952" s="1"/>
    </row>
    <row r="953" spans="17:17" x14ac:dyDescent="0.25">
      <c r="Q953" s="1"/>
    </row>
    <row r="954" spans="17:17" x14ac:dyDescent="0.25">
      <c r="Q954" s="1"/>
    </row>
    <row r="955" spans="17:17" x14ac:dyDescent="0.25">
      <c r="Q955" s="1"/>
    </row>
    <row r="956" spans="17:17" x14ac:dyDescent="0.25">
      <c r="Q956" s="1"/>
    </row>
    <row r="957" spans="17:17" x14ac:dyDescent="0.25">
      <c r="Q957" s="1"/>
    </row>
    <row r="958" spans="17:17" x14ac:dyDescent="0.25">
      <c r="Q958" s="1"/>
    </row>
    <row r="959" spans="17:17" x14ac:dyDescent="0.25">
      <c r="Q959" s="1"/>
    </row>
    <row r="960" spans="17:17" x14ac:dyDescent="0.25">
      <c r="Q960" s="1"/>
    </row>
    <row r="961" spans="17:17" x14ac:dyDescent="0.25">
      <c r="Q961" s="1"/>
    </row>
    <row r="962" spans="17:17" x14ac:dyDescent="0.25">
      <c r="Q962" s="1"/>
    </row>
    <row r="963" spans="17:17" x14ac:dyDescent="0.25">
      <c r="Q963" s="1"/>
    </row>
    <row r="964" spans="17:17" x14ac:dyDescent="0.25">
      <c r="Q964" s="1"/>
    </row>
    <row r="965" spans="17:17" x14ac:dyDescent="0.25">
      <c r="Q965" s="1"/>
    </row>
    <row r="966" spans="17:17" x14ac:dyDescent="0.25">
      <c r="Q966" s="1"/>
    </row>
    <row r="967" spans="17:17" x14ac:dyDescent="0.25">
      <c r="Q967" s="1"/>
    </row>
    <row r="968" spans="17:17" x14ac:dyDescent="0.25">
      <c r="Q968" s="1"/>
    </row>
    <row r="969" spans="17:17" x14ac:dyDescent="0.25">
      <c r="Q969" s="1"/>
    </row>
    <row r="970" spans="17:17" x14ac:dyDescent="0.25">
      <c r="Q970" s="1"/>
    </row>
    <row r="971" spans="17:17" x14ac:dyDescent="0.25">
      <c r="Q971" s="1"/>
    </row>
    <row r="972" spans="17:17" x14ac:dyDescent="0.25">
      <c r="Q972" s="1"/>
    </row>
    <row r="973" spans="17:17" x14ac:dyDescent="0.25">
      <c r="Q973" s="1"/>
    </row>
    <row r="974" spans="17:17" x14ac:dyDescent="0.25">
      <c r="Q974" s="1"/>
    </row>
    <row r="975" spans="17:17" x14ac:dyDescent="0.25">
      <c r="Q975" s="1"/>
    </row>
    <row r="976" spans="17:17" x14ac:dyDescent="0.25">
      <c r="Q976" s="1"/>
    </row>
    <row r="977" spans="17:17" x14ac:dyDescent="0.25">
      <c r="Q977" s="1"/>
    </row>
    <row r="978" spans="17:17" x14ac:dyDescent="0.25">
      <c r="Q978" s="1"/>
    </row>
    <row r="979" spans="17:17" x14ac:dyDescent="0.25">
      <c r="Q979" s="1"/>
    </row>
    <row r="980" spans="17:17" x14ac:dyDescent="0.25">
      <c r="Q980" s="1"/>
    </row>
    <row r="981" spans="17:17" x14ac:dyDescent="0.25">
      <c r="Q981" s="1"/>
    </row>
    <row r="982" spans="17:17" x14ac:dyDescent="0.25">
      <c r="Q982" s="1"/>
    </row>
    <row r="983" spans="17:17" x14ac:dyDescent="0.25">
      <c r="Q983" s="1"/>
    </row>
    <row r="984" spans="17:17" x14ac:dyDescent="0.25">
      <c r="Q984" s="1"/>
    </row>
    <row r="985" spans="17:17" x14ac:dyDescent="0.25">
      <c r="Q985" s="1"/>
    </row>
    <row r="986" spans="17:17" x14ac:dyDescent="0.25">
      <c r="Q986" s="1"/>
    </row>
    <row r="987" spans="17:17" x14ac:dyDescent="0.25">
      <c r="Q987" s="1"/>
    </row>
    <row r="988" spans="17:17" x14ac:dyDescent="0.25">
      <c r="Q988" s="1"/>
    </row>
    <row r="989" spans="17:17" x14ac:dyDescent="0.25">
      <c r="Q989" s="1"/>
    </row>
    <row r="990" spans="17:17" x14ac:dyDescent="0.25">
      <c r="Q990" s="1"/>
    </row>
    <row r="991" spans="17:17" x14ac:dyDescent="0.25">
      <c r="Q991" s="1"/>
    </row>
    <row r="992" spans="17:17" x14ac:dyDescent="0.25">
      <c r="Q992" s="1"/>
    </row>
    <row r="993" spans="17:17" x14ac:dyDescent="0.25">
      <c r="Q993" s="1"/>
    </row>
    <row r="994" spans="17:17" x14ac:dyDescent="0.25">
      <c r="Q994" s="1"/>
    </row>
    <row r="995" spans="17:17" x14ac:dyDescent="0.25">
      <c r="Q995" s="1"/>
    </row>
    <row r="996" spans="17:17" x14ac:dyDescent="0.25">
      <c r="Q996" s="1"/>
    </row>
    <row r="997" spans="17:17" x14ac:dyDescent="0.25">
      <c r="Q997" s="1"/>
    </row>
    <row r="998" spans="17:17" x14ac:dyDescent="0.25">
      <c r="Q998" s="1"/>
    </row>
    <row r="999" spans="17:17" x14ac:dyDescent="0.25">
      <c r="Q999" s="1"/>
    </row>
    <row r="1000" spans="17:17" x14ac:dyDescent="0.25">
      <c r="Q1000" s="1"/>
    </row>
    <row r="1001" spans="17:17" x14ac:dyDescent="0.25">
      <c r="Q1001" s="1"/>
    </row>
    <row r="1002" spans="17:17" x14ac:dyDescent="0.25">
      <c r="Q1002" s="1"/>
    </row>
    <row r="1003" spans="17:17" x14ac:dyDescent="0.25">
      <c r="Q1003" s="1"/>
    </row>
    <row r="1004" spans="17:17" x14ac:dyDescent="0.25">
      <c r="Q1004" s="1"/>
    </row>
    <row r="1005" spans="17:17" x14ac:dyDescent="0.25">
      <c r="Q1005" s="1"/>
    </row>
    <row r="1006" spans="17:17" x14ac:dyDescent="0.25">
      <c r="Q1006" s="1"/>
    </row>
    <row r="1007" spans="17:17" x14ac:dyDescent="0.25">
      <c r="Q1007" s="1"/>
    </row>
    <row r="1008" spans="17:17" x14ac:dyDescent="0.25">
      <c r="Q1008" s="1"/>
    </row>
    <row r="1009" spans="17:17" x14ac:dyDescent="0.25">
      <c r="Q1009" s="1"/>
    </row>
    <row r="1010" spans="17:17" x14ac:dyDescent="0.25">
      <c r="Q1010" s="1"/>
    </row>
    <row r="1011" spans="17:17" x14ac:dyDescent="0.25">
      <c r="Q1011" s="1"/>
    </row>
    <row r="1012" spans="17:17" x14ac:dyDescent="0.25">
      <c r="Q1012" s="1"/>
    </row>
    <row r="1013" spans="17:17" x14ac:dyDescent="0.25">
      <c r="Q1013" s="1"/>
    </row>
    <row r="1014" spans="17:17" x14ac:dyDescent="0.25">
      <c r="Q1014" s="1"/>
    </row>
    <row r="1015" spans="17:17" x14ac:dyDescent="0.25">
      <c r="Q1015" s="1"/>
    </row>
    <row r="1016" spans="17:17" x14ac:dyDescent="0.25">
      <c r="Q1016" s="1"/>
    </row>
    <row r="1017" spans="17:17" x14ac:dyDescent="0.25">
      <c r="Q1017" s="1"/>
    </row>
    <row r="1018" spans="17:17" x14ac:dyDescent="0.25">
      <c r="Q1018" s="1"/>
    </row>
    <row r="1019" spans="17:17" x14ac:dyDescent="0.25">
      <c r="Q1019" s="1"/>
    </row>
    <row r="1020" spans="17:17" x14ac:dyDescent="0.25">
      <c r="Q1020" s="1"/>
    </row>
    <row r="1021" spans="17:17" x14ac:dyDescent="0.25">
      <c r="Q1021" s="1"/>
    </row>
    <row r="1022" spans="17:17" x14ac:dyDescent="0.25">
      <c r="Q1022" s="1"/>
    </row>
    <row r="1023" spans="17:17" x14ac:dyDescent="0.25">
      <c r="Q1023" s="1"/>
    </row>
    <row r="1024" spans="17:17" x14ac:dyDescent="0.25">
      <c r="Q1024" s="1"/>
    </row>
  </sheetData>
  <mergeCells count="60">
    <mergeCell ref="A60:A61"/>
    <mergeCell ref="A63:A64"/>
    <mergeCell ref="A66:A67"/>
    <mergeCell ref="A69:A70"/>
    <mergeCell ref="A72:A73"/>
    <mergeCell ref="A45:A46"/>
    <mergeCell ref="A48:A49"/>
    <mergeCell ref="A51:A52"/>
    <mergeCell ref="A54:A55"/>
    <mergeCell ref="A57:A58"/>
    <mergeCell ref="H42:H43"/>
    <mergeCell ref="D43:F43"/>
    <mergeCell ref="I43:J43"/>
    <mergeCell ref="K43:L43"/>
    <mergeCell ref="N43:P43"/>
    <mergeCell ref="K3:L3"/>
    <mergeCell ref="A29:A30"/>
    <mergeCell ref="N3:P3"/>
    <mergeCell ref="D3:F3"/>
    <mergeCell ref="I3:J3"/>
    <mergeCell ref="H2:H3"/>
    <mergeCell ref="A5:A6"/>
    <mergeCell ref="A20:A21"/>
    <mergeCell ref="A26:A27"/>
    <mergeCell ref="A32:A33"/>
    <mergeCell ref="A17:A18"/>
    <mergeCell ref="A23:A24"/>
    <mergeCell ref="A8:A9"/>
    <mergeCell ref="A11:A12"/>
    <mergeCell ref="A14:A15"/>
    <mergeCell ref="H80:H81"/>
    <mergeCell ref="D81:F81"/>
    <mergeCell ref="I81:J81"/>
    <mergeCell ref="K81:L81"/>
    <mergeCell ref="N81:P81"/>
    <mergeCell ref="A101:A102"/>
    <mergeCell ref="A104:A105"/>
    <mergeCell ref="A107:A108"/>
    <mergeCell ref="A110:A111"/>
    <mergeCell ref="A83:A84"/>
    <mergeCell ref="A86:A87"/>
    <mergeCell ref="A89:A90"/>
    <mergeCell ref="A92:A93"/>
    <mergeCell ref="A98:A99"/>
    <mergeCell ref="A95:A96"/>
    <mergeCell ref="H118:H119"/>
    <mergeCell ref="D119:F119"/>
    <mergeCell ref="I119:J119"/>
    <mergeCell ref="K119:L119"/>
    <mergeCell ref="N119:P119"/>
    <mergeCell ref="A121:A122"/>
    <mergeCell ref="A124:A125"/>
    <mergeCell ref="A127:A128"/>
    <mergeCell ref="A130:A131"/>
    <mergeCell ref="A133:A134"/>
    <mergeCell ref="A136:A137"/>
    <mergeCell ref="A139:A140"/>
    <mergeCell ref="A142:A143"/>
    <mergeCell ref="A145:A146"/>
    <mergeCell ref="A148:A149"/>
  </mergeCells>
  <phoneticPr fontId="1" type="noConversion"/>
  <pageMargins left="0.5" right="0.5" top="0.3" bottom="0.25" header="0.25" footer="0.25"/>
  <pageSetup paperSize="9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6" max="1048575" man="1"/>
    <brk id="12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94"/>
  <sheetViews>
    <sheetView topLeftCell="A7" zoomScale="90" zoomScaleNormal="90" workbookViewId="0">
      <selection activeCell="C9" sqref="C9"/>
    </sheetView>
  </sheetViews>
  <sheetFormatPr defaultColWidth="9.140625" defaultRowHeight="15" x14ac:dyDescent="0.2"/>
  <cols>
    <col min="1" max="1" width="45" style="10" customWidth="1"/>
    <col min="2" max="2" width="8.140625" style="10" bestFit="1" customWidth="1"/>
    <col min="3" max="3" width="20.42578125" style="10" customWidth="1"/>
    <col min="4" max="4" width="19.140625" style="82" customWidth="1"/>
    <col min="5" max="5" width="13.28515625" style="10" customWidth="1"/>
    <col min="6" max="6" width="10.7109375" style="10" customWidth="1"/>
    <col min="7" max="7" width="23.28515625" style="10" customWidth="1"/>
    <col min="8" max="8" width="9.5703125" style="10" customWidth="1"/>
    <col min="9" max="9" width="12.140625" style="10" customWidth="1"/>
    <col min="10" max="10" width="12.7109375" style="10" customWidth="1"/>
    <col min="11" max="13" width="18" style="10" customWidth="1"/>
    <col min="14" max="14" width="7.7109375" style="10" bestFit="1" customWidth="1"/>
    <col min="15" max="15" width="18" style="10" customWidth="1"/>
    <col min="16" max="16" width="14" style="10" customWidth="1"/>
    <col min="17" max="17" width="14.42578125" style="10" customWidth="1"/>
    <col min="18" max="18" width="16.140625" style="76" customWidth="1"/>
    <col min="19" max="21" width="18" style="10" customWidth="1"/>
    <col min="22" max="22" width="0.7109375" style="10" hidden="1" customWidth="1"/>
    <col min="23" max="16384" width="9.140625" style="10"/>
  </cols>
  <sheetData>
    <row r="1" spans="1:73" ht="15.75" x14ac:dyDescent="0.2">
      <c r="A1" s="81" t="s">
        <v>50</v>
      </c>
      <c r="B1" s="227"/>
      <c r="C1" s="287" t="s">
        <v>88</v>
      </c>
      <c r="D1" s="253"/>
      <c r="E1" s="227"/>
      <c r="F1" s="227"/>
      <c r="G1" s="227"/>
      <c r="R1" s="10"/>
    </row>
    <row r="2" spans="1:73" ht="15.75" x14ac:dyDescent="0.2">
      <c r="A2" s="83" t="s">
        <v>44</v>
      </c>
      <c r="B2" s="227"/>
      <c r="C2" s="288" t="s">
        <v>140</v>
      </c>
      <c r="D2" s="253"/>
      <c r="E2" s="227"/>
      <c r="F2" s="227"/>
      <c r="G2" s="227"/>
      <c r="I2" s="348" t="s">
        <v>75</v>
      </c>
      <c r="J2" s="84"/>
      <c r="K2" s="85"/>
      <c r="R2" s="10"/>
    </row>
    <row r="3" spans="1:73" ht="33.75" customHeight="1" x14ac:dyDescent="0.25">
      <c r="A3" s="13" t="s">
        <v>45</v>
      </c>
      <c r="B3" s="74"/>
      <c r="C3" s="289" t="s">
        <v>100</v>
      </c>
      <c r="D3" s="342" t="s">
        <v>7</v>
      </c>
      <c r="E3" s="342"/>
      <c r="F3" s="342"/>
      <c r="G3" s="342"/>
      <c r="H3" s="74"/>
      <c r="I3" s="349"/>
      <c r="J3" s="342" t="s">
        <v>77</v>
      </c>
      <c r="K3" s="343"/>
      <c r="L3" s="341" t="s">
        <v>81</v>
      </c>
      <c r="M3" s="343"/>
      <c r="N3" s="75"/>
      <c r="O3" s="341" t="s">
        <v>10</v>
      </c>
      <c r="P3" s="342"/>
      <c r="Q3" s="342"/>
      <c r="R3" s="341" t="s">
        <v>34</v>
      </c>
      <c r="S3" s="353"/>
      <c r="T3" s="353"/>
      <c r="U3" s="353"/>
      <c r="V3" s="354"/>
    </row>
    <row r="4" spans="1:73" s="218" customFormat="1" ht="55.5" customHeight="1" thickBot="1" x14ac:dyDescent="0.25">
      <c r="A4" s="212" t="s">
        <v>64</v>
      </c>
      <c r="B4" s="213" t="s">
        <v>3</v>
      </c>
      <c r="C4" s="214" t="s">
        <v>17</v>
      </c>
      <c r="D4" s="215" t="s">
        <v>47</v>
      </c>
      <c r="E4" s="213" t="s">
        <v>8</v>
      </c>
      <c r="F4" s="213" t="s">
        <v>9</v>
      </c>
      <c r="G4" s="213" t="s">
        <v>72</v>
      </c>
      <c r="H4" s="213" t="s">
        <v>3</v>
      </c>
      <c r="I4" s="216" t="s">
        <v>30</v>
      </c>
      <c r="J4" s="214" t="s">
        <v>78</v>
      </c>
      <c r="K4" s="214" t="s">
        <v>79</v>
      </c>
      <c r="L4" s="214" t="s">
        <v>80</v>
      </c>
      <c r="M4" s="216" t="s">
        <v>76</v>
      </c>
      <c r="N4" s="213" t="s">
        <v>3</v>
      </c>
      <c r="O4" s="216" t="s">
        <v>48</v>
      </c>
      <c r="P4" s="216" t="s">
        <v>14</v>
      </c>
      <c r="Q4" s="217" t="s">
        <v>15</v>
      </c>
      <c r="R4" s="214" t="s">
        <v>37</v>
      </c>
      <c r="S4" s="214" t="s">
        <v>38</v>
      </c>
      <c r="T4" s="214" t="s">
        <v>39</v>
      </c>
      <c r="U4" s="214" t="s">
        <v>40</v>
      </c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</row>
    <row r="5" spans="1:73" s="227" customFormat="1" ht="19.5" customHeight="1" thickTop="1" x14ac:dyDescent="0.2">
      <c r="A5" s="344"/>
      <c r="B5" s="219" t="s">
        <v>60</v>
      </c>
      <c r="C5" s="220"/>
      <c r="D5" s="221"/>
      <c r="E5" s="222"/>
      <c r="F5" s="222"/>
      <c r="G5" s="222"/>
      <c r="H5" s="219" t="s">
        <v>60</v>
      </c>
      <c r="I5" s="223" t="s">
        <v>31</v>
      </c>
      <c r="J5" s="223" t="s">
        <v>24</v>
      </c>
      <c r="K5" s="224" t="s">
        <v>65</v>
      </c>
      <c r="L5" s="223" t="s">
        <v>66</v>
      </c>
      <c r="M5" s="223" t="s">
        <v>20</v>
      </c>
      <c r="N5" s="219" t="s">
        <v>60</v>
      </c>
      <c r="O5" s="223" t="s">
        <v>59</v>
      </c>
      <c r="P5" s="223" t="s">
        <v>22</v>
      </c>
      <c r="Q5" s="225" t="s">
        <v>23</v>
      </c>
      <c r="R5" s="226" t="s">
        <v>67</v>
      </c>
      <c r="S5" s="223" t="s">
        <v>68</v>
      </c>
      <c r="T5" s="223"/>
      <c r="U5" s="223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27" customFormat="1" ht="19.5" customHeight="1" x14ac:dyDescent="0.2">
      <c r="A6" s="345"/>
      <c r="B6" s="228"/>
      <c r="C6" s="229"/>
      <c r="D6" s="230"/>
      <c r="E6" s="229"/>
      <c r="F6" s="223"/>
      <c r="G6" s="223"/>
      <c r="H6" s="228"/>
      <c r="I6" s="223"/>
      <c r="J6" s="229"/>
      <c r="K6" s="229"/>
      <c r="L6" s="229"/>
      <c r="M6" s="229"/>
      <c r="N6" s="228"/>
      <c r="O6" s="230"/>
      <c r="P6" s="229"/>
      <c r="Q6" s="231"/>
      <c r="R6" s="232"/>
      <c r="S6" s="229"/>
      <c r="T6" s="229"/>
      <c r="U6" s="229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27" customFormat="1" ht="19.5" customHeight="1" thickBot="1" x14ac:dyDescent="0.25">
      <c r="A7" s="233"/>
      <c r="B7" s="234"/>
      <c r="C7" s="234"/>
      <c r="D7" s="235"/>
      <c r="E7" s="234"/>
      <c r="F7" s="234"/>
      <c r="G7" s="234"/>
      <c r="H7" s="234"/>
      <c r="I7" s="234"/>
      <c r="J7" s="236"/>
      <c r="K7" s="234"/>
      <c r="L7" s="234"/>
      <c r="M7" s="234"/>
      <c r="N7" s="234"/>
      <c r="O7" s="235"/>
      <c r="P7" s="234"/>
      <c r="Q7" s="236"/>
      <c r="R7" s="237"/>
      <c r="S7" s="234"/>
      <c r="T7" s="234"/>
      <c r="U7" s="234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243" customFormat="1" ht="19.5" customHeight="1" thickBot="1" x14ac:dyDescent="0.25">
      <c r="A8" s="355" t="s">
        <v>132</v>
      </c>
      <c r="B8" s="277" t="s">
        <v>0</v>
      </c>
      <c r="C8" s="187" t="s">
        <v>175</v>
      </c>
      <c r="D8" s="191">
        <v>285000</v>
      </c>
      <c r="E8" s="254" t="s">
        <v>94</v>
      </c>
      <c r="F8" s="187" t="s">
        <v>87</v>
      </c>
      <c r="G8" s="240" t="s">
        <v>92</v>
      </c>
      <c r="H8" s="277" t="s">
        <v>0</v>
      </c>
      <c r="I8" s="192" t="s">
        <v>225</v>
      </c>
      <c r="J8" s="187" t="s">
        <v>226</v>
      </c>
      <c r="K8" s="187" t="s">
        <v>227</v>
      </c>
      <c r="L8" s="187" t="s">
        <v>228</v>
      </c>
      <c r="M8" s="187" t="s">
        <v>229</v>
      </c>
      <c r="N8" s="277" t="s">
        <v>0</v>
      </c>
      <c r="O8" s="191">
        <v>285000</v>
      </c>
      <c r="P8" s="187" t="s">
        <v>230</v>
      </c>
      <c r="Q8" s="187" t="s">
        <v>225</v>
      </c>
      <c r="R8" s="241" t="s">
        <v>59</v>
      </c>
      <c r="S8" s="242" t="s">
        <v>231</v>
      </c>
      <c r="T8" s="187" t="s">
        <v>232</v>
      </c>
      <c r="U8" s="191">
        <v>285000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243" customFormat="1" ht="19.5" customHeight="1" thickBot="1" x14ac:dyDescent="0.25">
      <c r="A9" s="347"/>
      <c r="B9" s="269" t="s">
        <v>1</v>
      </c>
      <c r="C9" s="187"/>
      <c r="D9" s="191"/>
      <c r="E9" s="187"/>
      <c r="F9" s="187"/>
      <c r="G9" s="240"/>
      <c r="H9" s="269" t="s">
        <v>1</v>
      </c>
      <c r="I9" s="192"/>
      <c r="J9" s="187"/>
      <c r="K9" s="187"/>
      <c r="L9" s="187"/>
      <c r="M9" s="187"/>
      <c r="N9" s="269" t="s">
        <v>1</v>
      </c>
      <c r="O9" s="247"/>
      <c r="P9" s="187"/>
      <c r="Q9" s="187"/>
      <c r="R9" s="241"/>
      <c r="S9" s="187"/>
      <c r="T9" s="187"/>
      <c r="U9" s="245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227" customFormat="1" ht="19.5" customHeight="1" thickTop="1" x14ac:dyDescent="0.2">
      <c r="A10" s="172"/>
      <c r="B10" s="172"/>
      <c r="C10" s="172"/>
      <c r="D10" s="173"/>
      <c r="E10" s="172"/>
      <c r="F10" s="172"/>
      <c r="G10" s="172"/>
      <c r="H10" s="172"/>
      <c r="I10" s="172"/>
      <c r="J10" s="249"/>
      <c r="K10" s="177"/>
      <c r="L10" s="177"/>
      <c r="M10" s="177"/>
      <c r="N10" s="172"/>
      <c r="O10" s="172"/>
      <c r="P10" s="177"/>
      <c r="Q10" s="250"/>
      <c r="R10" s="251"/>
      <c r="S10" s="177"/>
      <c r="T10" s="177"/>
      <c r="U10" s="172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243" customFormat="1" ht="19.5" customHeight="1" x14ac:dyDescent="0.2">
      <c r="A11" s="339" t="s">
        <v>128</v>
      </c>
      <c r="B11" s="269" t="s">
        <v>0</v>
      </c>
      <c r="C11" s="187" t="s">
        <v>174</v>
      </c>
      <c r="D11" s="252">
        <v>34216.5</v>
      </c>
      <c r="E11" s="254" t="s">
        <v>94</v>
      </c>
      <c r="F11" s="187" t="s">
        <v>87</v>
      </c>
      <c r="G11" s="192" t="s">
        <v>92</v>
      </c>
      <c r="H11" s="269" t="s">
        <v>0</v>
      </c>
      <c r="I11" s="192" t="s">
        <v>225</v>
      </c>
      <c r="J11" s="187" t="s">
        <v>226</v>
      </c>
      <c r="K11" s="187" t="s">
        <v>227</v>
      </c>
      <c r="L11" s="187" t="s">
        <v>228</v>
      </c>
      <c r="M11" s="187" t="s">
        <v>229</v>
      </c>
      <c r="N11" s="269" t="s">
        <v>0</v>
      </c>
      <c r="O11" s="252">
        <v>34216.5</v>
      </c>
      <c r="P11" s="187" t="s">
        <v>230</v>
      </c>
      <c r="Q11" s="187" t="s">
        <v>225</v>
      </c>
      <c r="R11" s="241" t="s">
        <v>59</v>
      </c>
      <c r="S11" s="242" t="s">
        <v>231</v>
      </c>
      <c r="T11" s="187" t="s">
        <v>232</v>
      </c>
      <c r="U11" s="252">
        <v>35005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243" customFormat="1" ht="19.5" customHeight="1" thickBot="1" x14ac:dyDescent="0.25">
      <c r="A12" s="340"/>
      <c r="B12" s="269" t="s">
        <v>1</v>
      </c>
      <c r="C12" s="187"/>
      <c r="D12" s="191"/>
      <c r="H12" s="269" t="s">
        <v>1</v>
      </c>
      <c r="I12" s="192"/>
      <c r="J12" s="192"/>
      <c r="K12" s="192"/>
      <c r="L12" s="192"/>
      <c r="M12" s="192"/>
      <c r="N12" s="269" t="s">
        <v>1</v>
      </c>
      <c r="O12" s="253"/>
      <c r="P12" s="187"/>
      <c r="Q12" s="187"/>
      <c r="R12" s="241"/>
      <c r="S12" s="192"/>
      <c r="T12" s="192"/>
      <c r="U12" s="253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227" customFormat="1" ht="19.5" customHeight="1" thickTop="1" x14ac:dyDescent="0.2">
      <c r="A13" s="172"/>
      <c r="B13" s="172"/>
      <c r="C13" s="172"/>
      <c r="D13" s="186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86"/>
      <c r="P13" s="177"/>
      <c r="Q13" s="177"/>
      <c r="R13" s="251"/>
      <c r="S13" s="172"/>
      <c r="T13" s="172"/>
      <c r="U13" s="18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95" customFormat="1" ht="19.5" customHeight="1" x14ac:dyDescent="0.2">
      <c r="A14" s="337" t="s">
        <v>123</v>
      </c>
      <c r="B14" s="269" t="s">
        <v>0</v>
      </c>
      <c r="C14" s="187" t="s">
        <v>176</v>
      </c>
      <c r="D14" s="191">
        <v>20231.41</v>
      </c>
      <c r="E14" s="254" t="s">
        <v>94</v>
      </c>
      <c r="F14" s="187" t="s">
        <v>87</v>
      </c>
      <c r="G14" s="192" t="s">
        <v>92</v>
      </c>
      <c r="H14" s="269" t="s">
        <v>0</v>
      </c>
      <c r="I14" s="192" t="s">
        <v>225</v>
      </c>
      <c r="J14" s="187" t="s">
        <v>226</v>
      </c>
      <c r="K14" s="187" t="s">
        <v>227</v>
      </c>
      <c r="L14" s="187" t="s">
        <v>228</v>
      </c>
      <c r="M14" s="187" t="s">
        <v>229</v>
      </c>
      <c r="N14" s="269" t="s">
        <v>0</v>
      </c>
      <c r="O14" s="191">
        <v>20231.41</v>
      </c>
      <c r="P14" s="187" t="s">
        <v>230</v>
      </c>
      <c r="Q14" s="187" t="s">
        <v>225</v>
      </c>
      <c r="R14" s="241" t="s">
        <v>59</v>
      </c>
      <c r="S14" s="242" t="s">
        <v>231</v>
      </c>
      <c r="T14" s="187" t="s">
        <v>232</v>
      </c>
      <c r="U14" s="191">
        <v>20231.41</v>
      </c>
    </row>
    <row r="15" spans="1:73" ht="19.5" customHeight="1" thickBot="1" x14ac:dyDescent="0.25">
      <c r="A15" s="338"/>
      <c r="B15" s="269" t="s">
        <v>1</v>
      </c>
      <c r="C15" s="187"/>
      <c r="D15" s="191"/>
      <c r="E15" s="254"/>
      <c r="F15" s="187"/>
      <c r="G15" s="192"/>
      <c r="H15" s="276" t="s">
        <v>1</v>
      </c>
      <c r="I15" s="192"/>
      <c r="J15" s="192"/>
      <c r="K15" s="192"/>
      <c r="L15" s="257"/>
      <c r="M15" s="257"/>
      <c r="N15" s="276" t="s">
        <v>1</v>
      </c>
      <c r="O15" s="191"/>
      <c r="P15" s="187"/>
      <c r="Q15" s="187"/>
      <c r="R15" s="258"/>
      <c r="S15" s="243"/>
      <c r="T15" s="243"/>
      <c r="U15" s="243"/>
    </row>
    <row r="16" spans="1:73" s="227" customFormat="1" ht="6.6" customHeight="1" thickTop="1" x14ac:dyDescent="0.2">
      <c r="A16" s="172"/>
      <c r="B16" s="172"/>
      <c r="C16" s="172"/>
      <c r="D16" s="173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P16" s="172"/>
      <c r="Q16" s="172"/>
      <c r="R16" s="259"/>
      <c r="S16" s="172"/>
      <c r="T16" s="172"/>
      <c r="U16" s="17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243" customFormat="1" ht="19.5" customHeight="1" x14ac:dyDescent="0.25">
      <c r="A17" s="337" t="s">
        <v>245</v>
      </c>
      <c r="B17" s="269" t="s">
        <v>0</v>
      </c>
      <c r="C17" s="187" t="s">
        <v>178</v>
      </c>
      <c r="D17" s="293">
        <v>7139.13</v>
      </c>
      <c r="E17" s="192" t="s">
        <v>97</v>
      </c>
      <c r="F17" s="192" t="s">
        <v>87</v>
      </c>
      <c r="G17" s="192" t="s">
        <v>97</v>
      </c>
      <c r="H17" s="269" t="s">
        <v>0</v>
      </c>
      <c r="I17" s="192" t="s">
        <v>225</v>
      </c>
      <c r="J17" s="187" t="s">
        <v>226</v>
      </c>
      <c r="K17" s="187" t="s">
        <v>227</v>
      </c>
      <c r="L17" s="187" t="s">
        <v>228</v>
      </c>
      <c r="M17" s="187" t="s">
        <v>229</v>
      </c>
      <c r="N17" s="269" t="s">
        <v>0</v>
      </c>
      <c r="O17" s="293">
        <v>7139.13</v>
      </c>
      <c r="P17" s="187" t="s">
        <v>230</v>
      </c>
      <c r="Q17" s="187" t="s">
        <v>225</v>
      </c>
      <c r="R17" s="241"/>
      <c r="S17" s="242" t="s">
        <v>231</v>
      </c>
      <c r="T17" s="187" t="s">
        <v>232</v>
      </c>
      <c r="U17" s="293">
        <v>7139.13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243" customFormat="1" ht="19.149999999999999" customHeight="1" thickBot="1" x14ac:dyDescent="0.3">
      <c r="A18" s="338"/>
      <c r="B18" s="269" t="s">
        <v>1</v>
      </c>
      <c r="C18" s="187"/>
      <c r="D18" s="293"/>
      <c r="E18" s="192"/>
      <c r="F18" s="192"/>
      <c r="G18" s="192"/>
      <c r="H18" s="269" t="s">
        <v>1</v>
      </c>
      <c r="I18" s="192"/>
      <c r="J18" s="192"/>
      <c r="K18" s="192"/>
      <c r="L18" s="245"/>
      <c r="M18" s="245"/>
      <c r="N18" s="286" t="s">
        <v>1</v>
      </c>
      <c r="O18" s="293"/>
      <c r="P18" s="192"/>
      <c r="Q18" s="192"/>
      <c r="R18" s="241" t="s">
        <v>59</v>
      </c>
      <c r="S18" s="258"/>
      <c r="T18" s="258"/>
      <c r="U18" s="293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227" customFormat="1" ht="19.5" customHeight="1" thickTop="1" x14ac:dyDescent="0.2">
      <c r="A19" s="177"/>
      <c r="B19" s="172"/>
      <c r="C19" s="172"/>
      <c r="D19" s="173"/>
      <c r="E19" s="172"/>
      <c r="F19" s="177"/>
      <c r="G19" s="172"/>
      <c r="H19" s="172"/>
      <c r="I19" s="172"/>
      <c r="J19" s="172"/>
      <c r="K19" s="172"/>
      <c r="L19" s="172"/>
      <c r="M19" s="172"/>
      <c r="N19" s="172"/>
      <c r="O19" s="173"/>
      <c r="P19" s="172"/>
      <c r="Q19" s="172"/>
      <c r="R19" s="259"/>
      <c r="S19" s="172"/>
      <c r="T19" s="172"/>
      <c r="U19" s="172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243" customFormat="1" ht="19.5" customHeight="1" x14ac:dyDescent="0.2">
      <c r="A20" s="337" t="s">
        <v>124</v>
      </c>
      <c r="B20" s="269" t="s">
        <v>0</v>
      </c>
      <c r="C20" s="192" t="s">
        <v>177</v>
      </c>
      <c r="D20" s="239">
        <v>180000</v>
      </c>
      <c r="E20" s="192" t="s">
        <v>97</v>
      </c>
      <c r="F20" s="187" t="s">
        <v>87</v>
      </c>
      <c r="G20" s="192" t="s">
        <v>97</v>
      </c>
      <c r="H20" s="269" t="s">
        <v>0</v>
      </c>
      <c r="I20" s="192" t="s">
        <v>225</v>
      </c>
      <c r="J20" s="187" t="s">
        <v>226</v>
      </c>
      <c r="K20" s="187" t="s">
        <v>227</v>
      </c>
      <c r="L20" s="187" t="s">
        <v>228</v>
      </c>
      <c r="M20" s="187" t="s">
        <v>229</v>
      </c>
      <c r="N20" s="269" t="s">
        <v>0</v>
      </c>
      <c r="O20" s="239">
        <v>180000</v>
      </c>
      <c r="P20" s="187" t="s">
        <v>230</v>
      </c>
      <c r="Q20" s="187" t="s">
        <v>225</v>
      </c>
      <c r="R20" s="241" t="s">
        <v>59</v>
      </c>
      <c r="S20" s="242" t="s">
        <v>231</v>
      </c>
      <c r="T20" s="187" t="s">
        <v>232</v>
      </c>
      <c r="U20" s="239">
        <v>180000</v>
      </c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243" customFormat="1" ht="19.5" customHeight="1" thickBot="1" x14ac:dyDescent="0.25">
      <c r="A21" s="338"/>
      <c r="B21" s="269" t="s">
        <v>1</v>
      </c>
      <c r="C21" s="245"/>
      <c r="D21" s="191"/>
      <c r="E21" s="192"/>
      <c r="F21" s="187"/>
      <c r="G21" s="187"/>
      <c r="H21" s="269" t="s">
        <v>1</v>
      </c>
      <c r="I21" s="245"/>
      <c r="L21" s="245"/>
      <c r="M21" s="245"/>
      <c r="N21" s="269" t="s">
        <v>1</v>
      </c>
      <c r="O21" s="280"/>
      <c r="P21" s="245"/>
      <c r="Q21" s="245"/>
      <c r="R21" s="258"/>
      <c r="S21" s="258"/>
      <c r="T21" s="258"/>
      <c r="U21" s="258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227" customFormat="1" ht="19.5" customHeight="1" thickTop="1" x14ac:dyDescent="0.2">
      <c r="A22" s="260"/>
      <c r="B22" s="172"/>
      <c r="C22" s="172"/>
      <c r="D22" s="173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2"/>
      <c r="Q22" s="172"/>
      <c r="R22" s="259"/>
      <c r="S22" s="172"/>
      <c r="T22" s="172"/>
      <c r="U22" s="172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243" customFormat="1" ht="19.5" customHeight="1" x14ac:dyDescent="0.2">
      <c r="A23" s="337" t="s">
        <v>309</v>
      </c>
      <c r="B23" s="269" t="s">
        <v>0</v>
      </c>
      <c r="C23" s="187" t="s">
        <v>179</v>
      </c>
      <c r="D23" s="252">
        <v>17000</v>
      </c>
      <c r="E23" s="192" t="s">
        <v>94</v>
      </c>
      <c r="F23" s="187" t="s">
        <v>87</v>
      </c>
      <c r="G23" s="187" t="s">
        <v>97</v>
      </c>
      <c r="H23" s="269" t="s">
        <v>0</v>
      </c>
      <c r="I23" s="192" t="s">
        <v>225</v>
      </c>
      <c r="J23" s="187" t="s">
        <v>226</v>
      </c>
      <c r="K23" s="187" t="s">
        <v>227</v>
      </c>
      <c r="L23" s="187" t="s">
        <v>228</v>
      </c>
      <c r="M23" s="187" t="s">
        <v>229</v>
      </c>
      <c r="N23" s="269" t="s">
        <v>0</v>
      </c>
      <c r="O23" s="252">
        <v>17000</v>
      </c>
      <c r="P23" s="187" t="s">
        <v>230</v>
      </c>
      <c r="Q23" s="187" t="s">
        <v>225</v>
      </c>
      <c r="R23" s="241" t="s">
        <v>59</v>
      </c>
      <c r="S23" s="242" t="s">
        <v>231</v>
      </c>
      <c r="T23" s="187" t="s">
        <v>232</v>
      </c>
      <c r="U23" s="252">
        <v>17000</v>
      </c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243" customFormat="1" ht="19.5" customHeight="1" thickBot="1" x14ac:dyDescent="0.25">
      <c r="A24" s="338"/>
      <c r="B24" s="269" t="s">
        <v>1</v>
      </c>
      <c r="C24" s="187"/>
      <c r="D24" s="191"/>
      <c r="E24" s="192"/>
      <c r="F24" s="187"/>
      <c r="G24" s="187"/>
      <c r="H24" s="269" t="s">
        <v>1</v>
      </c>
      <c r="I24" s="187"/>
      <c r="J24" s="187"/>
      <c r="K24" s="187"/>
      <c r="L24" s="192"/>
      <c r="M24" s="187"/>
      <c r="N24" s="269" t="s">
        <v>1</v>
      </c>
      <c r="P24" s="257"/>
      <c r="Q24" s="257"/>
      <c r="R24" s="281"/>
      <c r="S24" s="254"/>
      <c r="T24" s="279"/>
      <c r="U24" s="191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s="227" customFormat="1" ht="19.5" customHeight="1" thickTop="1" x14ac:dyDescent="0.2">
      <c r="A25" s="177"/>
      <c r="B25" s="172"/>
      <c r="C25" s="172"/>
      <c r="D25" s="173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3"/>
      <c r="P25" s="172"/>
      <c r="Q25" s="172"/>
      <c r="R25" s="241"/>
      <c r="S25" s="172"/>
      <c r="T25" s="172"/>
      <c r="U25" s="172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243" customFormat="1" ht="19.5" customHeight="1" x14ac:dyDescent="0.2">
      <c r="A26" s="337" t="s">
        <v>234</v>
      </c>
      <c r="B26" s="269" t="s">
        <v>0</v>
      </c>
      <c r="C26" s="187" t="s">
        <v>180</v>
      </c>
      <c r="D26" s="239">
        <v>556597</v>
      </c>
      <c r="E26" s="192" t="s">
        <v>94</v>
      </c>
      <c r="F26" s="187" t="s">
        <v>87</v>
      </c>
      <c r="G26" s="187" t="s">
        <v>317</v>
      </c>
      <c r="H26" s="269" t="s">
        <v>0</v>
      </c>
      <c r="I26" s="192" t="s">
        <v>225</v>
      </c>
      <c r="J26" s="187" t="s">
        <v>226</v>
      </c>
      <c r="K26" s="187" t="s">
        <v>227</v>
      </c>
      <c r="L26" s="187" t="s">
        <v>228</v>
      </c>
      <c r="M26" s="187" t="s">
        <v>229</v>
      </c>
      <c r="N26" s="269" t="s">
        <v>0</v>
      </c>
      <c r="O26" s="239">
        <v>556597</v>
      </c>
      <c r="P26" s="187" t="s">
        <v>230</v>
      </c>
      <c r="Q26" s="187" t="s">
        <v>225</v>
      </c>
      <c r="R26" s="241" t="s">
        <v>59</v>
      </c>
      <c r="S26" s="242" t="s">
        <v>231</v>
      </c>
      <c r="T26" s="187" t="s">
        <v>232</v>
      </c>
      <c r="U26" s="239">
        <v>540000</v>
      </c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73" s="243" customFormat="1" ht="19.5" customHeight="1" thickBot="1" x14ac:dyDescent="0.3">
      <c r="A27" s="352"/>
      <c r="B27" s="269" t="s">
        <v>1</v>
      </c>
      <c r="C27" s="187"/>
      <c r="D27" s="282"/>
      <c r="E27" s="187"/>
      <c r="F27" s="187"/>
      <c r="G27" s="187"/>
      <c r="H27" s="269" t="s">
        <v>1</v>
      </c>
      <c r="I27" s="187"/>
      <c r="J27" s="192"/>
      <c r="K27" s="192"/>
      <c r="L27" s="192"/>
      <c r="M27" s="192"/>
      <c r="N27" s="269" t="s">
        <v>1</v>
      </c>
      <c r="O27" s="282"/>
      <c r="P27" s="192"/>
      <c r="Q27" s="257"/>
      <c r="R27" s="283"/>
      <c r="S27" s="283"/>
      <c r="T27" s="283"/>
      <c r="U27" s="258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</row>
    <row r="28" spans="1:73" s="227" customFormat="1" ht="19.5" customHeight="1" thickTop="1" x14ac:dyDescent="0.2">
      <c r="A28" s="172"/>
      <c r="B28" s="172"/>
      <c r="C28" s="172"/>
      <c r="D28" s="261"/>
      <c r="E28" s="177"/>
      <c r="F28" s="177"/>
      <c r="G28" s="177"/>
      <c r="H28" s="172"/>
      <c r="I28" s="172"/>
      <c r="J28" s="172"/>
      <c r="K28" s="172"/>
      <c r="L28" s="172"/>
      <c r="M28" s="172"/>
      <c r="N28" s="172"/>
      <c r="O28" s="173"/>
      <c r="P28" s="172"/>
      <c r="Q28" s="172"/>
      <c r="R28" s="259"/>
      <c r="S28" s="172"/>
      <c r="T28" s="172"/>
      <c r="U28" s="172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</row>
    <row r="29" spans="1:73" s="243" customFormat="1" ht="19.5" customHeight="1" thickBot="1" x14ac:dyDescent="0.25">
      <c r="A29" s="350" t="s">
        <v>312</v>
      </c>
      <c r="B29" s="269" t="s">
        <v>0</v>
      </c>
      <c r="C29" s="187" t="s">
        <v>181</v>
      </c>
      <c r="D29" s="253">
        <v>191561.17</v>
      </c>
      <c r="E29" s="192" t="s">
        <v>89</v>
      </c>
      <c r="F29" s="187" t="s">
        <v>87</v>
      </c>
      <c r="G29" s="187" t="s">
        <v>97</v>
      </c>
      <c r="H29" s="269" t="s">
        <v>0</v>
      </c>
      <c r="I29" s="192" t="s">
        <v>225</v>
      </c>
      <c r="J29" s="187" t="s">
        <v>226</v>
      </c>
      <c r="K29" s="187" t="s">
        <v>227</v>
      </c>
      <c r="L29" s="187" t="s">
        <v>228</v>
      </c>
      <c r="M29" s="187" t="s">
        <v>229</v>
      </c>
      <c r="N29" s="269" t="s">
        <v>0</v>
      </c>
      <c r="O29" s="253">
        <v>191561.17</v>
      </c>
      <c r="P29" s="187" t="s">
        <v>230</v>
      </c>
      <c r="Q29" s="187" t="s">
        <v>225</v>
      </c>
      <c r="R29" s="241" t="s">
        <v>59</v>
      </c>
      <c r="S29" s="242" t="s">
        <v>231</v>
      </c>
      <c r="T29" s="187" t="s">
        <v>232</v>
      </c>
      <c r="U29" s="253">
        <v>257072.09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s="243" customFormat="1" ht="19.5" customHeight="1" x14ac:dyDescent="0.2">
      <c r="A30" s="351"/>
      <c r="B30" s="276" t="s">
        <v>1</v>
      </c>
      <c r="C30" s="257"/>
      <c r="D30" s="252"/>
      <c r="E30" s="257"/>
      <c r="F30" s="192"/>
      <c r="G30" s="187"/>
      <c r="H30" s="276" t="s">
        <v>1</v>
      </c>
      <c r="I30" s="257"/>
      <c r="J30" s="192"/>
      <c r="K30" s="192"/>
      <c r="L30" s="257"/>
      <c r="M30" s="257"/>
      <c r="N30" s="276" t="s">
        <v>1</v>
      </c>
      <c r="P30" s="187"/>
      <c r="Q30" s="240"/>
      <c r="R30" s="241"/>
      <c r="S30" s="242"/>
      <c r="T30" s="284"/>
      <c r="U30" s="285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</row>
    <row r="31" spans="1:73" s="227" customFormat="1" ht="19.5" customHeight="1" x14ac:dyDescent="0.2">
      <c r="A31" s="172"/>
      <c r="B31" s="172"/>
      <c r="C31" s="172"/>
      <c r="D31" s="261"/>
      <c r="E31" s="177"/>
      <c r="F31" s="177"/>
      <c r="G31" s="177"/>
      <c r="H31" s="172"/>
      <c r="I31" s="172"/>
      <c r="J31" s="172"/>
      <c r="K31" s="172"/>
      <c r="L31" s="172"/>
      <c r="M31" s="172"/>
      <c r="N31" s="172"/>
      <c r="O31" s="173"/>
      <c r="P31" s="172"/>
      <c r="Q31" s="172"/>
      <c r="R31" s="259"/>
      <c r="S31" s="172"/>
      <c r="T31" s="172"/>
      <c r="U31" s="172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</row>
    <row r="32" spans="1:73" s="243" customFormat="1" ht="19.5" customHeight="1" x14ac:dyDescent="0.2">
      <c r="A32" s="339" t="s">
        <v>122</v>
      </c>
      <c r="B32" s="269" t="s">
        <v>0</v>
      </c>
      <c r="C32" s="187" t="s">
        <v>182</v>
      </c>
      <c r="D32" s="191">
        <v>11748.9</v>
      </c>
      <c r="E32" s="192" t="s">
        <v>89</v>
      </c>
      <c r="F32" s="192" t="s">
        <v>87</v>
      </c>
      <c r="G32" s="187" t="s">
        <v>92</v>
      </c>
      <c r="H32" s="269" t="s">
        <v>0</v>
      </c>
      <c r="I32" s="192" t="s">
        <v>225</v>
      </c>
      <c r="J32" s="187" t="s">
        <v>226</v>
      </c>
      <c r="K32" s="187" t="s">
        <v>227</v>
      </c>
      <c r="L32" s="187" t="s">
        <v>228</v>
      </c>
      <c r="M32" s="187" t="s">
        <v>229</v>
      </c>
      <c r="N32" s="277" t="s">
        <v>0</v>
      </c>
      <c r="O32" s="191">
        <v>11748.9</v>
      </c>
      <c r="P32" s="187" t="s">
        <v>230</v>
      </c>
      <c r="Q32" s="187" t="s">
        <v>225</v>
      </c>
      <c r="R32" s="241" t="s">
        <v>59</v>
      </c>
      <c r="S32" s="242" t="s">
        <v>231</v>
      </c>
      <c r="T32" s="187" t="s">
        <v>232</v>
      </c>
      <c r="U32" s="191">
        <v>11748.9</v>
      </c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</row>
    <row r="33" spans="1:73" s="243" customFormat="1" ht="19.5" customHeight="1" thickBot="1" x14ac:dyDescent="0.25">
      <c r="A33" s="340"/>
      <c r="B33" s="269" t="s">
        <v>1</v>
      </c>
      <c r="C33" s="187"/>
      <c r="D33" s="191"/>
      <c r="E33" s="257"/>
      <c r="F33" s="192"/>
      <c r="G33" s="187"/>
      <c r="H33" s="276" t="s">
        <v>1</v>
      </c>
      <c r="I33" s="192"/>
      <c r="J33" s="192"/>
      <c r="K33" s="192"/>
      <c r="L33" s="192"/>
      <c r="M33" s="245"/>
      <c r="N33" s="276" t="s">
        <v>1</v>
      </c>
      <c r="O33" s="191"/>
      <c r="P33" s="192"/>
      <c r="Q33" s="257"/>
      <c r="R33" s="241"/>
      <c r="S33" s="281"/>
      <c r="T33" s="281"/>
      <c r="U33" s="191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</row>
    <row r="34" spans="1:73" s="248" customFormat="1" ht="19.5" customHeight="1" thickTop="1" x14ac:dyDescent="0.25">
      <c r="A34" s="262" t="s">
        <v>2</v>
      </c>
      <c r="B34" s="263" t="s">
        <v>0</v>
      </c>
      <c r="C34" s="264"/>
      <c r="D34" s="265">
        <f>SUM(D32,D29,D26,D23,D20,D17,D14,D11,D8)</f>
        <v>1303494.1100000001</v>
      </c>
      <c r="E34" s="264"/>
      <c r="F34" s="263"/>
      <c r="G34" s="263"/>
      <c r="H34" s="263" t="s">
        <v>0</v>
      </c>
      <c r="I34" s="264"/>
      <c r="J34" s="264"/>
      <c r="K34" s="264"/>
      <c r="L34" s="264"/>
      <c r="M34" s="264"/>
      <c r="N34" s="263" t="s">
        <v>0</v>
      </c>
      <c r="O34" s="266" t="e">
        <f>O8+O11+#REF!+O17+O20+O23+O26+O29+O32</f>
        <v>#REF!</v>
      </c>
      <c r="P34" s="264"/>
      <c r="Q34" s="264"/>
      <c r="R34" s="267"/>
      <c r="S34" s="264"/>
      <c r="T34" s="264"/>
      <c r="U34" s="266">
        <f>U8+U11+U14+U17+U20+U23+U26+U29+U32</f>
        <v>1353196.53</v>
      </c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</row>
    <row r="35" spans="1:73" s="248" customFormat="1" ht="19.5" customHeight="1" x14ac:dyDescent="0.2">
      <c r="A35" s="268"/>
      <c r="B35" s="269" t="s">
        <v>1</v>
      </c>
      <c r="C35" s="268"/>
      <c r="D35" s="270">
        <f>SUM(D33,D30,D27,D24,D21,D18,D15,D11,D9)</f>
        <v>34216.5</v>
      </c>
      <c r="E35" s="268"/>
      <c r="F35" s="269"/>
      <c r="G35" s="269"/>
      <c r="H35" s="269" t="s">
        <v>1</v>
      </c>
      <c r="I35" s="268"/>
      <c r="J35" s="268"/>
      <c r="K35" s="268"/>
      <c r="L35" s="268"/>
      <c r="M35" s="268"/>
      <c r="N35" s="269" t="s">
        <v>1</v>
      </c>
      <c r="O35" s="271">
        <f>O9+O12+O14+O18+O21+O24+O27+O30+O33</f>
        <v>20231.41</v>
      </c>
      <c r="P35" s="268"/>
      <c r="Q35" s="272"/>
      <c r="R35" s="273"/>
      <c r="S35" s="268"/>
      <c r="T35" s="268"/>
      <c r="U35" s="271">
        <f>U9+U12+U15+U18+U21+U24+U27+U30+U33</f>
        <v>0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s="248" customFormat="1" ht="15.75" x14ac:dyDescent="0.25">
      <c r="A36" s="274" t="s">
        <v>5</v>
      </c>
      <c r="D36" s="275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</row>
    <row r="37" spans="1:73" x14ac:dyDescent="0.2">
      <c r="R37" s="10"/>
    </row>
    <row r="38" spans="1:73" x14ac:dyDescent="0.2">
      <c r="R38" s="10"/>
    </row>
    <row r="39" spans="1:73" x14ac:dyDescent="0.2">
      <c r="R39" s="10"/>
    </row>
    <row r="40" spans="1:73" x14ac:dyDescent="0.2">
      <c r="R40" s="10"/>
    </row>
    <row r="41" spans="1:73" x14ac:dyDescent="0.2">
      <c r="R41" s="10"/>
    </row>
    <row r="42" spans="1:73" x14ac:dyDescent="0.2">
      <c r="R42" s="10"/>
    </row>
    <row r="43" spans="1:73" x14ac:dyDescent="0.2">
      <c r="R43" s="10"/>
    </row>
    <row r="44" spans="1:73" ht="15.75" x14ac:dyDescent="0.2">
      <c r="A44" s="81" t="s">
        <v>46</v>
      </c>
      <c r="B44" s="227"/>
      <c r="C44" s="287" t="s">
        <v>88</v>
      </c>
      <c r="D44" s="253"/>
      <c r="E44" s="227"/>
      <c r="F44" s="227"/>
      <c r="R44" s="10"/>
    </row>
    <row r="45" spans="1:73" ht="15.75" x14ac:dyDescent="0.2">
      <c r="A45" s="83" t="s">
        <v>44</v>
      </c>
      <c r="B45" s="227"/>
      <c r="C45" s="288" t="s">
        <v>141</v>
      </c>
      <c r="D45" s="253"/>
      <c r="E45" s="227"/>
      <c r="F45" s="227"/>
      <c r="I45" s="348" t="s">
        <v>75</v>
      </c>
      <c r="J45" s="84"/>
      <c r="K45" s="85"/>
      <c r="R45" s="10"/>
    </row>
    <row r="46" spans="1:73" ht="28.5" x14ac:dyDescent="0.25">
      <c r="A46" s="13" t="s">
        <v>45</v>
      </c>
      <c r="B46" s="74"/>
      <c r="C46" s="289" t="s">
        <v>100</v>
      </c>
      <c r="D46" s="342" t="s">
        <v>7</v>
      </c>
      <c r="E46" s="342"/>
      <c r="F46" s="342"/>
      <c r="G46" s="342"/>
      <c r="H46" s="74"/>
      <c r="I46" s="349"/>
      <c r="J46" s="342" t="s">
        <v>77</v>
      </c>
      <c r="K46" s="343"/>
      <c r="L46" s="341" t="s">
        <v>81</v>
      </c>
      <c r="M46" s="343"/>
      <c r="N46" s="75"/>
      <c r="O46" s="341" t="s">
        <v>10</v>
      </c>
      <c r="P46" s="342"/>
      <c r="Q46" s="342"/>
      <c r="R46" s="341" t="s">
        <v>34</v>
      </c>
      <c r="S46" s="353"/>
      <c r="T46" s="353"/>
      <c r="U46" s="353"/>
      <c r="V46" s="354"/>
    </row>
    <row r="47" spans="1:73" ht="79.5" thickBot="1" x14ac:dyDescent="0.25">
      <c r="A47" s="212" t="s">
        <v>64</v>
      </c>
      <c r="B47" s="213" t="s">
        <v>3</v>
      </c>
      <c r="C47" s="214" t="s">
        <v>17</v>
      </c>
      <c r="D47" s="215" t="s">
        <v>47</v>
      </c>
      <c r="E47" s="213" t="s">
        <v>8</v>
      </c>
      <c r="F47" s="213" t="s">
        <v>9</v>
      </c>
      <c r="G47" s="213" t="s">
        <v>72</v>
      </c>
      <c r="H47" s="213" t="s">
        <v>3</v>
      </c>
      <c r="I47" s="216" t="s">
        <v>30</v>
      </c>
      <c r="J47" s="214" t="s">
        <v>78</v>
      </c>
      <c r="K47" s="214" t="s">
        <v>79</v>
      </c>
      <c r="L47" s="214" t="s">
        <v>80</v>
      </c>
      <c r="M47" s="216" t="s">
        <v>76</v>
      </c>
      <c r="N47" s="213" t="s">
        <v>3</v>
      </c>
      <c r="O47" s="216" t="s">
        <v>48</v>
      </c>
      <c r="P47" s="216" t="s">
        <v>14</v>
      </c>
      <c r="Q47" s="217" t="s">
        <v>15</v>
      </c>
      <c r="R47" s="214" t="s">
        <v>37</v>
      </c>
      <c r="S47" s="214" t="s">
        <v>38</v>
      </c>
      <c r="T47" s="214" t="s">
        <v>39</v>
      </c>
      <c r="U47" s="214" t="s">
        <v>40</v>
      </c>
      <c r="V47" s="86"/>
    </row>
    <row r="48" spans="1:73" ht="26.25" thickTop="1" x14ac:dyDescent="0.2">
      <c r="A48" s="344"/>
      <c r="B48" s="219" t="s">
        <v>60</v>
      </c>
      <c r="C48" s="220"/>
      <c r="D48" s="221"/>
      <c r="E48" s="222"/>
      <c r="F48" s="222"/>
      <c r="G48" s="222"/>
      <c r="H48" s="219" t="s">
        <v>60</v>
      </c>
      <c r="I48" s="223" t="s">
        <v>31</v>
      </c>
      <c r="J48" s="223" t="s">
        <v>24</v>
      </c>
      <c r="K48" s="224" t="s">
        <v>65</v>
      </c>
      <c r="L48" s="223" t="s">
        <v>66</v>
      </c>
      <c r="M48" s="223" t="s">
        <v>20</v>
      </c>
      <c r="N48" s="219" t="s">
        <v>60</v>
      </c>
      <c r="O48" s="223" t="s">
        <v>59</v>
      </c>
      <c r="P48" s="223" t="s">
        <v>22</v>
      </c>
      <c r="Q48" s="225" t="s">
        <v>23</v>
      </c>
      <c r="R48" s="226" t="s">
        <v>67</v>
      </c>
      <c r="S48" s="223" t="s">
        <v>68</v>
      </c>
      <c r="T48" s="223"/>
      <c r="U48" s="223"/>
    </row>
    <row r="49" spans="1:21" x14ac:dyDescent="0.2">
      <c r="A49" s="345"/>
      <c r="B49" s="228"/>
      <c r="C49" s="229"/>
      <c r="D49" s="230"/>
      <c r="E49" s="229"/>
      <c r="F49" s="223"/>
      <c r="G49" s="223"/>
      <c r="H49" s="228"/>
      <c r="I49" s="223"/>
      <c r="J49" s="229"/>
      <c r="K49" s="229"/>
      <c r="L49" s="229"/>
      <c r="M49" s="229"/>
      <c r="N49" s="228"/>
      <c r="O49" s="230"/>
      <c r="P49" s="229"/>
      <c r="Q49" s="231"/>
      <c r="R49" s="232"/>
      <c r="S49" s="229"/>
      <c r="T49" s="229"/>
      <c r="U49" s="229"/>
    </row>
    <row r="50" spans="1:21" ht="15.75" thickBot="1" x14ac:dyDescent="0.25">
      <c r="A50" s="233"/>
      <c r="B50" s="234"/>
      <c r="C50" s="234"/>
      <c r="D50" s="235"/>
      <c r="E50" s="234"/>
      <c r="F50" s="234"/>
      <c r="G50" s="234"/>
      <c r="H50" s="234"/>
      <c r="I50" s="234"/>
      <c r="J50" s="236"/>
      <c r="K50" s="234"/>
      <c r="L50" s="234"/>
      <c r="M50" s="234"/>
      <c r="N50" s="234"/>
      <c r="O50" s="235"/>
      <c r="P50" s="234"/>
      <c r="Q50" s="236"/>
      <c r="R50" s="237"/>
      <c r="S50" s="234"/>
      <c r="T50" s="234"/>
      <c r="U50" s="234"/>
    </row>
    <row r="51" spans="1:21" ht="15.75" customHeight="1" x14ac:dyDescent="0.2">
      <c r="A51" s="356" t="s">
        <v>118</v>
      </c>
      <c r="B51" s="269" t="s">
        <v>0</v>
      </c>
      <c r="C51" s="257" t="s">
        <v>181</v>
      </c>
      <c r="D51" s="191">
        <v>256437</v>
      </c>
      <c r="E51" s="192" t="s">
        <v>94</v>
      </c>
      <c r="F51" s="187" t="s">
        <v>87</v>
      </c>
      <c r="G51" s="187" t="s">
        <v>92</v>
      </c>
      <c r="H51" s="269" t="s">
        <v>0</v>
      </c>
      <c r="I51" s="192" t="s">
        <v>225</v>
      </c>
      <c r="J51" s="187" t="s">
        <v>226</v>
      </c>
      <c r="K51" s="187" t="s">
        <v>227</v>
      </c>
      <c r="L51" s="187" t="s">
        <v>228</v>
      </c>
      <c r="M51" s="187" t="s">
        <v>229</v>
      </c>
      <c r="N51" s="269" t="s">
        <v>0</v>
      </c>
      <c r="O51" s="191">
        <v>256437</v>
      </c>
      <c r="P51" s="187" t="s">
        <v>230</v>
      </c>
      <c r="Q51" s="187" t="s">
        <v>225</v>
      </c>
      <c r="R51" s="241" t="s">
        <v>59</v>
      </c>
      <c r="S51" s="242" t="s">
        <v>231</v>
      </c>
      <c r="T51" s="187" t="s">
        <v>232</v>
      </c>
      <c r="U51" s="191">
        <v>256437</v>
      </c>
    </row>
    <row r="52" spans="1:21" x14ac:dyDescent="0.2">
      <c r="A52" s="357"/>
      <c r="B52" s="269" t="s">
        <v>1</v>
      </c>
      <c r="C52" s="192"/>
      <c r="D52" s="290"/>
      <c r="E52" s="192"/>
      <c r="F52" s="243"/>
      <c r="G52" s="291"/>
      <c r="H52" s="269" t="s">
        <v>1</v>
      </c>
      <c r="I52" s="192"/>
      <c r="J52" s="192"/>
      <c r="K52" s="192"/>
      <c r="L52" s="192"/>
      <c r="M52" s="192"/>
      <c r="N52" s="269" t="s">
        <v>1</v>
      </c>
      <c r="O52" s="290"/>
      <c r="P52" s="192"/>
      <c r="Q52" s="192"/>
      <c r="R52" s="258"/>
      <c r="S52" s="284"/>
      <c r="T52" s="284"/>
      <c r="U52" s="290"/>
    </row>
    <row r="53" spans="1:21" x14ac:dyDescent="0.2">
      <c r="A53" s="177"/>
      <c r="B53" s="172"/>
      <c r="C53" s="172"/>
      <c r="D53" s="173"/>
      <c r="E53" s="172"/>
      <c r="F53" s="172"/>
      <c r="G53" s="292"/>
      <c r="H53" s="172"/>
      <c r="I53" s="172"/>
      <c r="J53" s="172"/>
      <c r="K53" s="172"/>
      <c r="L53" s="172"/>
      <c r="M53" s="172"/>
      <c r="N53" s="172"/>
      <c r="O53" s="173"/>
      <c r="P53" s="172"/>
      <c r="Q53" s="172"/>
      <c r="R53" s="259"/>
      <c r="S53" s="172"/>
      <c r="T53" s="172"/>
      <c r="U53" s="172"/>
    </row>
    <row r="54" spans="1:21" ht="15" customHeight="1" x14ac:dyDescent="0.2">
      <c r="A54" s="346" t="s">
        <v>131</v>
      </c>
      <c r="B54" s="269" t="s">
        <v>0</v>
      </c>
      <c r="C54" s="257" t="s">
        <v>183</v>
      </c>
      <c r="D54" s="191">
        <v>35000</v>
      </c>
      <c r="E54" s="192" t="s">
        <v>89</v>
      </c>
      <c r="F54" s="187" t="s">
        <v>87</v>
      </c>
      <c r="G54" s="187" t="s">
        <v>90</v>
      </c>
      <c r="H54" s="269" t="s">
        <v>0</v>
      </c>
      <c r="I54" s="192" t="s">
        <v>225</v>
      </c>
      <c r="J54" s="187" t="s">
        <v>226</v>
      </c>
      <c r="K54" s="187" t="s">
        <v>227</v>
      </c>
      <c r="L54" s="187" t="s">
        <v>228</v>
      </c>
      <c r="M54" s="187" t="s">
        <v>229</v>
      </c>
      <c r="N54" s="277" t="s">
        <v>0</v>
      </c>
      <c r="O54" s="191">
        <v>35000</v>
      </c>
      <c r="P54" s="187" t="s">
        <v>230</v>
      </c>
      <c r="Q54" s="187" t="s">
        <v>225</v>
      </c>
      <c r="R54" s="241" t="s">
        <v>59</v>
      </c>
      <c r="S54" s="242" t="s">
        <v>231</v>
      </c>
      <c r="T54" s="187" t="s">
        <v>232</v>
      </c>
      <c r="U54" s="191">
        <v>35000</v>
      </c>
    </row>
    <row r="55" spans="1:21" ht="27.6" customHeight="1" thickBot="1" x14ac:dyDescent="0.25">
      <c r="A55" s="347"/>
      <c r="B55" s="269" t="s">
        <v>1</v>
      </c>
      <c r="C55" s="257"/>
      <c r="D55" s="191"/>
      <c r="E55" s="245"/>
      <c r="F55" s="187"/>
      <c r="G55" s="246"/>
      <c r="H55" s="269" t="s">
        <v>1</v>
      </c>
      <c r="I55" s="245"/>
      <c r="J55" s="245"/>
      <c r="K55" s="245"/>
      <c r="L55" s="245"/>
      <c r="M55" s="245"/>
      <c r="N55" s="269" t="s">
        <v>1</v>
      </c>
      <c r="O55" s="191"/>
      <c r="P55" s="245"/>
      <c r="Q55" s="245"/>
      <c r="R55" s="258"/>
      <c r="S55" s="258"/>
      <c r="T55" s="258"/>
      <c r="U55" s="191"/>
    </row>
    <row r="56" spans="1:21" ht="12" customHeight="1" thickTop="1" thickBot="1" x14ac:dyDescent="0.25">
      <c r="A56" s="260"/>
      <c r="B56" s="172"/>
      <c r="C56" s="172"/>
      <c r="D56" s="173"/>
      <c r="E56" s="172"/>
      <c r="F56" s="172"/>
      <c r="G56" s="292"/>
      <c r="H56" s="172"/>
      <c r="I56" s="172"/>
      <c r="J56" s="172"/>
      <c r="K56" s="172"/>
      <c r="L56" s="172"/>
      <c r="M56" s="172"/>
      <c r="N56" s="172"/>
      <c r="O56" s="173"/>
      <c r="P56" s="172"/>
      <c r="Q56" s="172"/>
      <c r="R56" s="259"/>
      <c r="S56" s="172"/>
      <c r="T56" s="172"/>
      <c r="U56" s="173"/>
    </row>
    <row r="57" spans="1:21" ht="15" customHeight="1" x14ac:dyDescent="0.2">
      <c r="A57" s="356" t="s">
        <v>121</v>
      </c>
      <c r="B57" s="269" t="s">
        <v>0</v>
      </c>
      <c r="C57" s="257" t="s">
        <v>184</v>
      </c>
      <c r="D57" s="191">
        <v>250000</v>
      </c>
      <c r="E57" s="192" t="s">
        <v>94</v>
      </c>
      <c r="F57" s="187" t="s">
        <v>94</v>
      </c>
      <c r="G57" s="187" t="s">
        <v>92</v>
      </c>
      <c r="H57" s="269" t="s">
        <v>0</v>
      </c>
      <c r="I57" s="192" t="s">
        <v>225</v>
      </c>
      <c r="J57" s="187" t="s">
        <v>226</v>
      </c>
      <c r="K57" s="187" t="s">
        <v>227</v>
      </c>
      <c r="L57" s="187" t="s">
        <v>228</v>
      </c>
      <c r="M57" s="187" t="s">
        <v>229</v>
      </c>
      <c r="N57" s="277" t="s">
        <v>0</v>
      </c>
      <c r="O57" s="191">
        <v>250000</v>
      </c>
      <c r="P57" s="187" t="s">
        <v>230</v>
      </c>
      <c r="Q57" s="187" t="s">
        <v>225</v>
      </c>
      <c r="R57" s="241" t="s">
        <v>59</v>
      </c>
      <c r="S57" s="242" t="s">
        <v>231</v>
      </c>
      <c r="T57" s="187" t="s">
        <v>232</v>
      </c>
      <c r="U57" s="191">
        <v>250000</v>
      </c>
    </row>
    <row r="58" spans="1:21" ht="22.5" customHeight="1" x14ac:dyDescent="0.2">
      <c r="A58" s="358"/>
      <c r="B58" s="269" t="s">
        <v>1</v>
      </c>
      <c r="C58" s="257"/>
      <c r="D58" s="191"/>
      <c r="E58" s="192"/>
      <c r="F58" s="187"/>
      <c r="G58" s="187"/>
      <c r="H58" s="269" t="s">
        <v>1</v>
      </c>
      <c r="I58" s="192"/>
      <c r="J58" s="192"/>
      <c r="K58" s="192"/>
      <c r="L58" s="192"/>
      <c r="M58" s="192"/>
      <c r="N58" s="269" t="s">
        <v>1</v>
      </c>
      <c r="O58" s="191"/>
      <c r="P58" s="192"/>
      <c r="Q58" s="192"/>
      <c r="R58" s="241"/>
      <c r="S58" s="279"/>
      <c r="T58" s="279"/>
      <c r="U58" s="191"/>
    </row>
    <row r="59" spans="1:21" x14ac:dyDescent="0.2">
      <c r="A59" s="172"/>
      <c r="B59" s="172"/>
      <c r="C59" s="172"/>
      <c r="D59" s="173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3"/>
      <c r="P59" s="172"/>
      <c r="Q59" s="172"/>
      <c r="R59" s="259"/>
      <c r="S59" s="172"/>
      <c r="T59" s="172"/>
      <c r="U59" s="173"/>
    </row>
    <row r="60" spans="1:21" ht="15" customHeight="1" x14ac:dyDescent="0.2">
      <c r="A60" s="339" t="s">
        <v>136</v>
      </c>
      <c r="B60" s="269" t="s">
        <v>0</v>
      </c>
      <c r="C60" s="187" t="s">
        <v>179</v>
      </c>
      <c r="D60" s="252">
        <v>480000</v>
      </c>
      <c r="E60" s="192" t="s">
        <v>94</v>
      </c>
      <c r="F60" s="187" t="s">
        <v>94</v>
      </c>
      <c r="G60" s="187" t="s">
        <v>90</v>
      </c>
      <c r="H60" s="269" t="s">
        <v>0</v>
      </c>
      <c r="I60" s="192" t="s">
        <v>225</v>
      </c>
      <c r="J60" s="187" t="s">
        <v>226</v>
      </c>
      <c r="K60" s="187" t="s">
        <v>227</v>
      </c>
      <c r="L60" s="187" t="s">
        <v>228</v>
      </c>
      <c r="M60" s="187" t="s">
        <v>229</v>
      </c>
      <c r="N60" s="277" t="s">
        <v>0</v>
      </c>
      <c r="O60" s="252">
        <v>480000</v>
      </c>
      <c r="P60" s="187" t="s">
        <v>230</v>
      </c>
      <c r="Q60" s="187" t="s">
        <v>225</v>
      </c>
      <c r="R60" s="241" t="s">
        <v>59</v>
      </c>
      <c r="S60" s="242" t="s">
        <v>231</v>
      </c>
      <c r="T60" s="187" t="s">
        <v>232</v>
      </c>
      <c r="U60" s="252">
        <v>480000</v>
      </c>
    </row>
    <row r="61" spans="1:21" ht="15.75" thickBot="1" x14ac:dyDescent="0.25">
      <c r="A61" s="340"/>
      <c r="B61" s="269" t="s">
        <v>1</v>
      </c>
      <c r="C61" s="245"/>
      <c r="D61" s="191"/>
      <c r="E61" s="192"/>
      <c r="F61" s="187"/>
      <c r="G61" s="187"/>
      <c r="H61" s="269" t="s">
        <v>1</v>
      </c>
      <c r="I61" s="245"/>
      <c r="J61" s="243"/>
      <c r="K61" s="243"/>
      <c r="L61" s="245"/>
      <c r="M61" s="245"/>
      <c r="N61" s="269" t="s">
        <v>1</v>
      </c>
      <c r="O61" s="191"/>
      <c r="P61" s="245"/>
      <c r="Q61" s="245"/>
      <c r="R61" s="258"/>
      <c r="S61" s="258"/>
      <c r="T61" s="258"/>
      <c r="U61" s="191"/>
    </row>
    <row r="62" spans="1:21" ht="16.5" thickTop="1" x14ac:dyDescent="0.25">
      <c r="A62" s="177"/>
      <c r="B62" s="172"/>
      <c r="C62" s="172"/>
      <c r="D62" s="173"/>
      <c r="E62" s="172"/>
      <c r="F62" s="177"/>
      <c r="G62" s="172"/>
      <c r="H62" s="172"/>
      <c r="I62" s="172"/>
      <c r="J62" s="172"/>
      <c r="K62" s="172"/>
      <c r="L62" s="172"/>
      <c r="M62" s="172"/>
      <c r="N62" s="172"/>
      <c r="O62" s="173"/>
      <c r="P62" s="172"/>
      <c r="Q62" s="307"/>
      <c r="S62" s="292"/>
      <c r="T62" s="292"/>
      <c r="U62" s="173"/>
    </row>
    <row r="63" spans="1:21" ht="15" customHeight="1" x14ac:dyDescent="0.2">
      <c r="A63" s="337" t="s">
        <v>108</v>
      </c>
      <c r="B63" s="269" t="s">
        <v>0</v>
      </c>
      <c r="C63" s="187" t="s">
        <v>185</v>
      </c>
      <c r="D63" s="255">
        <v>10000</v>
      </c>
      <c r="E63" s="192" t="s">
        <v>89</v>
      </c>
      <c r="F63" s="187" t="s">
        <v>87</v>
      </c>
      <c r="G63" s="187" t="s">
        <v>90</v>
      </c>
      <c r="H63" s="269" t="s">
        <v>0</v>
      </c>
      <c r="I63" s="192" t="s">
        <v>225</v>
      </c>
      <c r="J63" s="187" t="s">
        <v>226</v>
      </c>
      <c r="K63" s="187" t="s">
        <v>227</v>
      </c>
      <c r="L63" s="187" t="s">
        <v>228</v>
      </c>
      <c r="M63" s="187" t="s">
        <v>229</v>
      </c>
      <c r="N63" s="277" t="s">
        <v>0</v>
      </c>
      <c r="O63" s="255">
        <v>10000</v>
      </c>
      <c r="P63" s="187" t="s">
        <v>230</v>
      </c>
      <c r="Q63" s="187" t="s">
        <v>225</v>
      </c>
      <c r="R63" s="241" t="s">
        <v>59</v>
      </c>
      <c r="S63" s="242" t="s">
        <v>231</v>
      </c>
      <c r="T63" s="187" t="s">
        <v>232</v>
      </c>
      <c r="U63" s="255">
        <v>10000</v>
      </c>
    </row>
    <row r="64" spans="1:21" ht="16.5" thickBot="1" x14ac:dyDescent="0.3">
      <c r="A64" s="338"/>
      <c r="B64" s="276" t="s">
        <v>1</v>
      </c>
      <c r="C64" s="257"/>
      <c r="D64" s="293"/>
      <c r="E64" s="245"/>
      <c r="F64" s="243"/>
      <c r="G64" s="187"/>
      <c r="H64" s="269" t="s">
        <v>1</v>
      </c>
      <c r="I64" s="192"/>
      <c r="J64" s="294"/>
      <c r="K64" s="192"/>
      <c r="L64" s="192"/>
      <c r="M64" s="192"/>
      <c r="N64" s="269" t="s">
        <v>1</v>
      </c>
      <c r="O64" s="293"/>
      <c r="P64" s="192"/>
      <c r="Q64" s="192"/>
      <c r="R64" s="258"/>
      <c r="S64" s="258"/>
      <c r="T64" s="258"/>
      <c r="U64" s="293"/>
    </row>
    <row r="65" spans="1:21" ht="16.5" thickTop="1" thickBot="1" x14ac:dyDescent="0.25">
      <c r="A65" s="260"/>
      <c r="B65" s="172"/>
      <c r="C65" s="172"/>
      <c r="D65" s="173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  <c r="P65" s="172"/>
      <c r="Q65" s="172"/>
      <c r="R65" s="259"/>
      <c r="S65" s="292"/>
      <c r="T65" s="292"/>
      <c r="U65" s="173"/>
    </row>
    <row r="66" spans="1:21" ht="15" customHeight="1" x14ac:dyDescent="0.2">
      <c r="A66" s="350" t="s">
        <v>130</v>
      </c>
      <c r="B66" s="269" t="s">
        <v>0</v>
      </c>
      <c r="C66" s="187" t="s">
        <v>186</v>
      </c>
      <c r="D66" s="191">
        <v>22000</v>
      </c>
      <c r="E66" s="192" t="s">
        <v>94</v>
      </c>
      <c r="F66" s="187" t="s">
        <v>87</v>
      </c>
      <c r="G66" s="187" t="s">
        <v>90</v>
      </c>
      <c r="H66" s="269" t="s">
        <v>0</v>
      </c>
      <c r="I66" s="192" t="s">
        <v>225</v>
      </c>
      <c r="J66" s="187" t="s">
        <v>226</v>
      </c>
      <c r="K66" s="187" t="s">
        <v>227</v>
      </c>
      <c r="L66" s="187" t="s">
        <v>228</v>
      </c>
      <c r="M66" s="187" t="s">
        <v>229</v>
      </c>
      <c r="N66" s="277" t="s">
        <v>0</v>
      </c>
      <c r="O66" s="191">
        <v>22000</v>
      </c>
      <c r="P66" s="187" t="s">
        <v>230</v>
      </c>
      <c r="Q66" s="187" t="s">
        <v>225</v>
      </c>
      <c r="R66" s="240" t="s">
        <v>59</v>
      </c>
      <c r="S66" s="242" t="s">
        <v>231</v>
      </c>
      <c r="T66" s="187" t="s">
        <v>232</v>
      </c>
      <c r="U66" s="191">
        <v>22000</v>
      </c>
    </row>
    <row r="67" spans="1:21" x14ac:dyDescent="0.2">
      <c r="A67" s="351"/>
      <c r="B67" s="269" t="s">
        <v>1</v>
      </c>
      <c r="C67" s="187"/>
      <c r="D67" s="255"/>
      <c r="E67" s="192"/>
      <c r="F67" s="187"/>
      <c r="G67" s="246"/>
      <c r="H67" s="269" t="s">
        <v>1</v>
      </c>
      <c r="I67" s="245"/>
      <c r="J67" s="245"/>
      <c r="K67" s="245"/>
      <c r="L67" s="245"/>
      <c r="M67" s="245"/>
      <c r="N67" s="269" t="s">
        <v>1</v>
      </c>
      <c r="O67" s="280"/>
      <c r="P67" s="245"/>
      <c r="Q67" s="245"/>
      <c r="R67" s="258"/>
      <c r="S67" s="258"/>
      <c r="T67" s="258"/>
      <c r="U67" s="258"/>
    </row>
    <row r="68" spans="1:21" ht="12" customHeight="1" thickBot="1" x14ac:dyDescent="0.25">
      <c r="A68" s="172"/>
      <c r="B68" s="172"/>
      <c r="C68" s="295"/>
      <c r="D68" s="261"/>
      <c r="E68" s="177"/>
      <c r="F68" s="177"/>
      <c r="G68" s="177"/>
      <c r="H68" s="172"/>
      <c r="I68" s="172"/>
      <c r="J68" s="172"/>
      <c r="K68" s="172"/>
      <c r="L68" s="172"/>
      <c r="M68" s="172"/>
      <c r="N68" s="172"/>
      <c r="O68" s="261"/>
      <c r="P68" s="172"/>
      <c r="Q68" s="172"/>
      <c r="R68" s="259"/>
      <c r="S68" s="172"/>
      <c r="T68" s="172"/>
      <c r="U68" s="261"/>
    </row>
    <row r="69" spans="1:21" ht="16.5" customHeight="1" x14ac:dyDescent="0.2">
      <c r="A69" s="337" t="s">
        <v>112</v>
      </c>
      <c r="B69" s="269" t="s">
        <v>0</v>
      </c>
      <c r="C69" s="187" t="s">
        <v>187</v>
      </c>
      <c r="D69" s="191">
        <v>22440.74</v>
      </c>
      <c r="E69" s="192" t="s">
        <v>94</v>
      </c>
      <c r="F69" s="187" t="s">
        <v>87</v>
      </c>
      <c r="G69" s="187" t="s">
        <v>92</v>
      </c>
      <c r="H69" s="269" t="s">
        <v>0</v>
      </c>
      <c r="I69" s="192" t="s">
        <v>225</v>
      </c>
      <c r="J69" s="187" t="s">
        <v>226</v>
      </c>
      <c r="K69" s="187" t="s">
        <v>227</v>
      </c>
      <c r="L69" s="187" t="s">
        <v>228</v>
      </c>
      <c r="M69" s="187" t="s">
        <v>229</v>
      </c>
      <c r="N69" s="277" t="s">
        <v>0</v>
      </c>
      <c r="O69" s="191">
        <v>22440.74</v>
      </c>
      <c r="P69" s="187" t="s">
        <v>230</v>
      </c>
      <c r="Q69" s="187" t="s">
        <v>225</v>
      </c>
      <c r="R69" s="240" t="s">
        <v>59</v>
      </c>
      <c r="S69" s="242" t="s">
        <v>231</v>
      </c>
      <c r="T69" s="187" t="s">
        <v>232</v>
      </c>
      <c r="U69" s="191">
        <v>447924.9</v>
      </c>
    </row>
    <row r="70" spans="1:21" ht="15.75" thickBot="1" x14ac:dyDescent="0.25">
      <c r="A70" s="338"/>
      <c r="B70" s="269" t="s">
        <v>1</v>
      </c>
      <c r="C70" s="187"/>
      <c r="D70" s="191"/>
      <c r="E70" s="192"/>
      <c r="F70" s="187"/>
      <c r="G70" s="187"/>
      <c r="H70" s="269" t="s">
        <v>1</v>
      </c>
      <c r="I70" s="192"/>
      <c r="J70" s="192"/>
      <c r="K70" s="192"/>
      <c r="L70" s="192"/>
      <c r="M70" s="192"/>
      <c r="N70" s="269" t="s">
        <v>1</v>
      </c>
      <c r="O70" s="191"/>
      <c r="P70" s="192"/>
      <c r="Q70" s="192"/>
      <c r="R70" s="296"/>
      <c r="S70" s="243"/>
      <c r="T70" s="243"/>
      <c r="U70" s="258"/>
    </row>
    <row r="71" spans="1:21" ht="9.6" customHeight="1" thickTop="1" thickBot="1" x14ac:dyDescent="0.25">
      <c r="A71" s="177"/>
      <c r="B71" s="172"/>
      <c r="C71" s="172"/>
      <c r="D71" s="173"/>
      <c r="E71" s="172"/>
      <c r="F71" s="177"/>
      <c r="G71" s="172"/>
      <c r="H71" s="172"/>
      <c r="I71" s="172"/>
      <c r="J71" s="172"/>
      <c r="K71" s="172"/>
      <c r="L71" s="172"/>
      <c r="M71" s="172"/>
      <c r="N71" s="172"/>
      <c r="O71" s="173"/>
      <c r="P71" s="172"/>
      <c r="Q71" s="172"/>
      <c r="R71" s="259"/>
      <c r="S71" s="292"/>
      <c r="T71" s="292"/>
      <c r="U71" s="292"/>
    </row>
    <row r="72" spans="1:21" ht="15" customHeight="1" thickBot="1" x14ac:dyDescent="0.25">
      <c r="A72" s="346" t="s">
        <v>244</v>
      </c>
      <c r="B72" s="269" t="s">
        <v>0</v>
      </c>
      <c r="C72" s="187" t="s">
        <v>188</v>
      </c>
      <c r="D72" s="191">
        <v>82527.11</v>
      </c>
      <c r="E72" s="192" t="s">
        <v>94</v>
      </c>
      <c r="F72" s="187" t="s">
        <v>87</v>
      </c>
      <c r="G72" s="187" t="s">
        <v>90</v>
      </c>
      <c r="H72" s="269" t="s">
        <v>0</v>
      </c>
      <c r="I72" s="192" t="s">
        <v>225</v>
      </c>
      <c r="J72" s="187" t="s">
        <v>226</v>
      </c>
      <c r="K72" s="187" t="s">
        <v>227</v>
      </c>
      <c r="L72" s="187" t="s">
        <v>228</v>
      </c>
      <c r="M72" s="187" t="s">
        <v>229</v>
      </c>
      <c r="N72" s="277" t="s">
        <v>0</v>
      </c>
      <c r="O72" s="191">
        <v>82527.11</v>
      </c>
      <c r="P72" s="187" t="s">
        <v>230</v>
      </c>
      <c r="Q72" s="187" t="s">
        <v>225</v>
      </c>
      <c r="R72" s="240" t="s">
        <v>59</v>
      </c>
      <c r="S72" s="242" t="s">
        <v>231</v>
      </c>
      <c r="T72" s="187" t="s">
        <v>232</v>
      </c>
      <c r="U72" s="191">
        <v>82527.11</v>
      </c>
    </row>
    <row r="73" spans="1:21" ht="27.95" customHeight="1" thickBot="1" x14ac:dyDescent="0.25">
      <c r="A73" s="347"/>
      <c r="B73" s="269" t="s">
        <v>1</v>
      </c>
      <c r="C73" s="187"/>
      <c r="D73" s="191"/>
      <c r="E73" s="192"/>
      <c r="F73" s="187"/>
      <c r="G73" s="187"/>
      <c r="H73" s="269" t="s">
        <v>1</v>
      </c>
      <c r="I73" s="192"/>
      <c r="J73" s="192"/>
      <c r="K73" s="192"/>
      <c r="L73" s="192"/>
      <c r="M73" s="245"/>
      <c r="N73" s="269" t="s">
        <v>1</v>
      </c>
      <c r="O73" s="191"/>
      <c r="P73" s="192"/>
      <c r="Q73" s="245"/>
      <c r="R73" s="240"/>
      <c r="S73" s="258"/>
      <c r="T73" s="258"/>
      <c r="U73" s="191"/>
    </row>
    <row r="74" spans="1:21" ht="9.75" customHeight="1" thickTop="1" x14ac:dyDescent="0.2">
      <c r="A74" s="260"/>
      <c r="B74" s="172"/>
      <c r="C74" s="172"/>
      <c r="D74" s="173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3"/>
      <c r="P74" s="172"/>
      <c r="Q74" s="172"/>
      <c r="R74" s="259"/>
      <c r="S74" s="292"/>
      <c r="T74" s="292"/>
      <c r="U74" s="292"/>
    </row>
    <row r="75" spans="1:21" ht="21.6" customHeight="1" x14ac:dyDescent="0.2">
      <c r="A75" s="337" t="s">
        <v>243</v>
      </c>
      <c r="B75" s="277" t="s">
        <v>0</v>
      </c>
      <c r="C75" s="187" t="s">
        <v>189</v>
      </c>
      <c r="D75" s="239">
        <v>93570.17</v>
      </c>
      <c r="E75" s="192" t="s">
        <v>94</v>
      </c>
      <c r="F75" s="187" t="s">
        <v>87</v>
      </c>
      <c r="G75" s="187" t="s">
        <v>92</v>
      </c>
      <c r="H75" s="269" t="s">
        <v>0</v>
      </c>
      <c r="I75" s="192" t="s">
        <v>225</v>
      </c>
      <c r="J75" s="187" t="s">
        <v>226</v>
      </c>
      <c r="K75" s="187" t="s">
        <v>227</v>
      </c>
      <c r="L75" s="187" t="s">
        <v>228</v>
      </c>
      <c r="M75" s="187" t="s">
        <v>229</v>
      </c>
      <c r="N75" s="277" t="s">
        <v>0</v>
      </c>
      <c r="O75" s="239">
        <v>93570.17</v>
      </c>
      <c r="P75" s="187" t="s">
        <v>230</v>
      </c>
      <c r="Q75" s="187" t="s">
        <v>225</v>
      </c>
      <c r="R75" s="241" t="s">
        <v>59</v>
      </c>
      <c r="S75" s="242" t="s">
        <v>231</v>
      </c>
      <c r="T75" s="187" t="s">
        <v>232</v>
      </c>
      <c r="U75" s="239">
        <v>93570.17</v>
      </c>
    </row>
    <row r="76" spans="1:21" ht="25.15" customHeight="1" thickBot="1" x14ac:dyDescent="0.25">
      <c r="A76" s="338"/>
      <c r="B76" s="269" t="s">
        <v>1</v>
      </c>
      <c r="C76" s="187"/>
      <c r="D76" s="191"/>
      <c r="E76" s="245"/>
      <c r="F76" s="187"/>
      <c r="G76" s="291"/>
      <c r="H76" s="276" t="s">
        <v>1</v>
      </c>
      <c r="I76" s="257"/>
      <c r="J76" s="192"/>
      <c r="K76" s="192"/>
      <c r="L76" s="297"/>
      <c r="M76" s="257"/>
      <c r="N76" s="276" t="s">
        <v>1</v>
      </c>
      <c r="O76" s="191"/>
      <c r="P76" s="257"/>
      <c r="Q76" s="257"/>
      <c r="R76" s="283"/>
      <c r="S76" s="283"/>
      <c r="T76" s="283"/>
      <c r="U76" s="298"/>
    </row>
    <row r="77" spans="1:21" ht="17.25" thickTop="1" thickBot="1" x14ac:dyDescent="0.3">
      <c r="A77" s="262" t="s">
        <v>2</v>
      </c>
      <c r="B77" s="263" t="s">
        <v>0</v>
      </c>
      <c r="C77" s="264"/>
      <c r="D77" s="265">
        <f>SUM(D75,D72,D69,D66,D63,D60,D57,D54,D51)</f>
        <v>1251975.02</v>
      </c>
      <c r="E77" s="264"/>
      <c r="F77" s="263"/>
      <c r="G77" s="263"/>
      <c r="H77" s="263" t="s">
        <v>0</v>
      </c>
      <c r="I77" s="264"/>
      <c r="J77" s="264"/>
      <c r="K77" s="264"/>
      <c r="L77" s="264"/>
      <c r="M77" s="264"/>
      <c r="N77" s="263" t="s">
        <v>0</v>
      </c>
      <c r="O77" s="266">
        <f>SUM(O75,O69,O66,O60,O57,O54,O51)</f>
        <v>1159447.9100000001</v>
      </c>
      <c r="P77" s="299"/>
      <c r="Q77" s="300"/>
      <c r="R77" s="301"/>
      <c r="S77" s="299"/>
      <c r="T77" s="300"/>
      <c r="U77" s="301"/>
    </row>
    <row r="78" spans="1:21" x14ac:dyDescent="0.2">
      <c r="A78" s="268"/>
      <c r="B78" s="269" t="s">
        <v>1</v>
      </c>
      <c r="C78" s="268"/>
      <c r="D78" s="270">
        <f>SUM(D76,D73,D70,D67,D64,D61,D58,D55,D52,)</f>
        <v>0</v>
      </c>
      <c r="E78" s="268"/>
      <c r="F78" s="269"/>
      <c r="G78" s="269"/>
      <c r="H78" s="269" t="s">
        <v>1</v>
      </c>
      <c r="I78" s="268"/>
      <c r="J78" s="268"/>
      <c r="K78" s="268"/>
      <c r="L78" s="268"/>
      <c r="M78" s="268"/>
      <c r="N78" s="269" t="s">
        <v>1</v>
      </c>
      <c r="O78" s="271">
        <f>SUM(D52,D56,D58,D61,D64,D67,D70,D73,D76)</f>
        <v>0</v>
      </c>
      <c r="P78" s="299"/>
      <c r="Q78" s="300"/>
      <c r="R78" s="301"/>
      <c r="S78" s="300"/>
      <c r="T78" s="301"/>
      <c r="U78" s="271"/>
    </row>
    <row r="79" spans="1:21" x14ac:dyDescent="0.2">
      <c r="R79" s="10"/>
    </row>
    <row r="80" spans="1:21" x14ac:dyDescent="0.2">
      <c r="R80" s="10"/>
    </row>
    <row r="81" spans="1:22" x14ac:dyDescent="0.2">
      <c r="R81" s="10"/>
    </row>
    <row r="82" spans="1:22" x14ac:dyDescent="0.2">
      <c r="R82" s="10"/>
    </row>
    <row r="83" spans="1:22" x14ac:dyDescent="0.2">
      <c r="R83" s="10"/>
    </row>
    <row r="84" spans="1:22" x14ac:dyDescent="0.2">
      <c r="R84" s="10"/>
    </row>
    <row r="85" spans="1:22" ht="15.75" x14ac:dyDescent="0.2">
      <c r="A85" s="81" t="s">
        <v>46</v>
      </c>
      <c r="B85" s="227"/>
      <c r="C85" s="287" t="s">
        <v>88</v>
      </c>
      <c r="D85" s="253"/>
      <c r="E85" s="227"/>
      <c r="F85" s="227"/>
      <c r="G85" s="227"/>
      <c r="R85" s="10"/>
    </row>
    <row r="86" spans="1:22" ht="15.75" x14ac:dyDescent="0.2">
      <c r="A86" s="83" t="s">
        <v>44</v>
      </c>
      <c r="B86" s="227"/>
      <c r="C86" s="288" t="s">
        <v>140</v>
      </c>
      <c r="D86" s="253"/>
      <c r="E86" s="227"/>
      <c r="F86" s="227"/>
      <c r="G86" s="227"/>
      <c r="I86" s="348" t="s">
        <v>75</v>
      </c>
      <c r="J86" s="84"/>
      <c r="K86" s="85"/>
      <c r="R86" s="10"/>
    </row>
    <row r="87" spans="1:22" ht="28.5" x14ac:dyDescent="0.25">
      <c r="A87" s="13" t="s">
        <v>45</v>
      </c>
      <c r="B87" s="74"/>
      <c r="C87" s="211" t="s">
        <v>100</v>
      </c>
      <c r="D87" s="342" t="s">
        <v>7</v>
      </c>
      <c r="E87" s="342"/>
      <c r="F87" s="342"/>
      <c r="G87" s="342"/>
      <c r="H87" s="74"/>
      <c r="I87" s="349"/>
      <c r="J87" s="342" t="s">
        <v>77</v>
      </c>
      <c r="K87" s="343"/>
      <c r="L87" s="341" t="s">
        <v>81</v>
      </c>
      <c r="M87" s="343"/>
      <c r="N87" s="75"/>
      <c r="O87" s="341" t="s">
        <v>10</v>
      </c>
      <c r="P87" s="342"/>
      <c r="Q87" s="342"/>
      <c r="R87" s="341" t="s">
        <v>34</v>
      </c>
      <c r="S87" s="353"/>
      <c r="T87" s="353"/>
      <c r="U87" s="353"/>
      <c r="V87" s="354"/>
    </row>
    <row r="88" spans="1:22" ht="79.5" thickBot="1" x14ac:dyDescent="0.25">
      <c r="A88" s="212" t="s">
        <v>64</v>
      </c>
      <c r="B88" s="213" t="s">
        <v>3</v>
      </c>
      <c r="C88" s="214" t="s">
        <v>17</v>
      </c>
      <c r="D88" s="215" t="s">
        <v>47</v>
      </c>
      <c r="E88" s="213" t="s">
        <v>8</v>
      </c>
      <c r="F88" s="213" t="s">
        <v>9</v>
      </c>
      <c r="G88" s="213" t="s">
        <v>72</v>
      </c>
      <c r="H88" s="213" t="s">
        <v>3</v>
      </c>
      <c r="I88" s="216" t="s">
        <v>30</v>
      </c>
      <c r="J88" s="214" t="s">
        <v>78</v>
      </c>
      <c r="K88" s="214" t="s">
        <v>79</v>
      </c>
      <c r="L88" s="214" t="s">
        <v>80</v>
      </c>
      <c r="M88" s="216" t="s">
        <v>76</v>
      </c>
      <c r="N88" s="213" t="s">
        <v>3</v>
      </c>
      <c r="O88" s="216" t="s">
        <v>48</v>
      </c>
      <c r="P88" s="216" t="s">
        <v>14</v>
      </c>
      <c r="Q88" s="217" t="s">
        <v>15</v>
      </c>
      <c r="R88" s="214" t="s">
        <v>37</v>
      </c>
      <c r="S88" s="214" t="s">
        <v>38</v>
      </c>
      <c r="T88" s="214" t="s">
        <v>39</v>
      </c>
      <c r="U88" s="214" t="s">
        <v>40</v>
      </c>
      <c r="V88" s="86"/>
    </row>
    <row r="89" spans="1:22" ht="26.25" thickTop="1" x14ac:dyDescent="0.2">
      <c r="A89" s="344"/>
      <c r="B89" s="219" t="s">
        <v>60</v>
      </c>
      <c r="C89" s="220"/>
      <c r="D89" s="221"/>
      <c r="E89" s="222"/>
      <c r="F89" s="222"/>
      <c r="G89" s="222"/>
      <c r="H89" s="219" t="s">
        <v>60</v>
      </c>
      <c r="I89" s="223" t="s">
        <v>31</v>
      </c>
      <c r="J89" s="223" t="s">
        <v>24</v>
      </c>
      <c r="K89" s="224" t="s">
        <v>65</v>
      </c>
      <c r="L89" s="223" t="s">
        <v>66</v>
      </c>
      <c r="M89" s="223" t="s">
        <v>20</v>
      </c>
      <c r="N89" s="219" t="s">
        <v>60</v>
      </c>
      <c r="O89" s="223" t="s">
        <v>59</v>
      </c>
      <c r="P89" s="223" t="s">
        <v>22</v>
      </c>
      <c r="Q89" s="225" t="s">
        <v>23</v>
      </c>
      <c r="R89" s="226" t="s">
        <v>67</v>
      </c>
      <c r="S89" s="223" t="s">
        <v>68</v>
      </c>
      <c r="T89" s="223"/>
      <c r="U89" s="223"/>
    </row>
    <row r="90" spans="1:22" x14ac:dyDescent="0.2">
      <c r="A90" s="345"/>
      <c r="B90" s="228"/>
      <c r="C90" s="229"/>
      <c r="D90" s="230"/>
      <c r="E90" s="229"/>
      <c r="F90" s="223"/>
      <c r="G90" s="223"/>
      <c r="H90" s="228"/>
      <c r="I90" s="223"/>
      <c r="J90" s="229"/>
      <c r="K90" s="229"/>
      <c r="L90" s="229"/>
      <c r="M90" s="229"/>
      <c r="N90" s="228"/>
      <c r="O90" s="230"/>
      <c r="P90" s="229"/>
      <c r="Q90" s="231"/>
      <c r="R90" s="232"/>
      <c r="S90" s="229"/>
      <c r="T90" s="229"/>
      <c r="U90" s="229"/>
    </row>
    <row r="91" spans="1:22" ht="15.75" thickBot="1" x14ac:dyDescent="0.25">
      <c r="A91" s="233"/>
      <c r="B91" s="234"/>
      <c r="C91" s="234"/>
      <c r="D91" s="235"/>
      <c r="E91" s="234"/>
      <c r="F91" s="234"/>
      <c r="G91" s="234"/>
      <c r="H91" s="234"/>
      <c r="I91" s="234"/>
      <c r="J91" s="236"/>
      <c r="K91" s="234"/>
      <c r="L91" s="234"/>
      <c r="M91" s="234"/>
      <c r="N91" s="234"/>
      <c r="O91" s="235"/>
      <c r="P91" s="234"/>
      <c r="Q91" s="236"/>
      <c r="R91" s="237"/>
      <c r="S91" s="234"/>
      <c r="T91" s="234"/>
      <c r="U91" s="234"/>
    </row>
    <row r="92" spans="1:22" ht="23.45" customHeight="1" thickTop="1" x14ac:dyDescent="0.2">
      <c r="A92" s="359" t="s">
        <v>313</v>
      </c>
      <c r="B92" s="244" t="s">
        <v>0</v>
      </c>
      <c r="C92" s="302" t="s">
        <v>135</v>
      </c>
      <c r="D92" s="252">
        <v>100000</v>
      </c>
      <c r="E92" s="192" t="s">
        <v>97</v>
      </c>
      <c r="F92" s="192" t="s">
        <v>87</v>
      </c>
      <c r="G92" s="192" t="s">
        <v>92</v>
      </c>
      <c r="H92" s="244" t="s">
        <v>0</v>
      </c>
      <c r="I92" s="192" t="s">
        <v>225</v>
      </c>
      <c r="J92" s="187" t="s">
        <v>226</v>
      </c>
      <c r="K92" s="187" t="s">
        <v>227</v>
      </c>
      <c r="L92" s="187" t="s">
        <v>228</v>
      </c>
      <c r="M92" s="187" t="s">
        <v>229</v>
      </c>
      <c r="N92" s="238" t="s">
        <v>0</v>
      </c>
      <c r="O92" s="252">
        <v>100000</v>
      </c>
      <c r="P92" s="187" t="s">
        <v>230</v>
      </c>
      <c r="Q92" s="187" t="s">
        <v>225</v>
      </c>
      <c r="R92" s="241" t="s">
        <v>59</v>
      </c>
      <c r="S92" s="242" t="s">
        <v>231</v>
      </c>
      <c r="T92" s="187" t="s">
        <v>232</v>
      </c>
      <c r="U92" s="252">
        <v>100000</v>
      </c>
    </row>
    <row r="93" spans="1:22" ht="15.75" thickBot="1" x14ac:dyDescent="0.25">
      <c r="A93" s="360"/>
      <c r="B93" s="256" t="s">
        <v>1</v>
      </c>
      <c r="C93" s="302"/>
      <c r="D93" s="252"/>
      <c r="E93" s="192"/>
      <c r="F93" s="192"/>
      <c r="G93" s="192"/>
      <c r="H93" s="256" t="s">
        <v>1</v>
      </c>
      <c r="I93" s="257"/>
      <c r="J93" s="192"/>
      <c r="K93" s="192"/>
      <c r="L93" s="257"/>
      <c r="M93" s="257"/>
      <c r="N93" s="256" t="s">
        <v>1</v>
      </c>
      <c r="O93" s="252"/>
      <c r="P93" s="257"/>
      <c r="Q93" s="257"/>
      <c r="R93" s="241"/>
      <c r="S93" s="283"/>
      <c r="T93" s="283"/>
      <c r="U93" s="298"/>
    </row>
    <row r="94" spans="1:22" ht="15.75" thickTop="1" x14ac:dyDescent="0.2">
      <c r="A94" s="177"/>
      <c r="B94" s="172"/>
      <c r="C94" s="172"/>
      <c r="D94" s="173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72"/>
      <c r="Q94" s="172"/>
      <c r="R94" s="259"/>
      <c r="S94" s="292"/>
      <c r="T94" s="292"/>
      <c r="U94" s="292"/>
    </row>
    <row r="95" spans="1:22" ht="15" customHeight="1" x14ac:dyDescent="0.2">
      <c r="A95" s="337" t="s">
        <v>233</v>
      </c>
      <c r="B95" s="244" t="s">
        <v>0</v>
      </c>
      <c r="C95" s="187" t="s">
        <v>190</v>
      </c>
      <c r="D95" s="255">
        <v>75685.36</v>
      </c>
      <c r="E95" s="192" t="s">
        <v>94</v>
      </c>
      <c r="F95" s="187" t="s">
        <v>87</v>
      </c>
      <c r="G95" s="291" t="s">
        <v>92</v>
      </c>
      <c r="H95" s="244" t="s">
        <v>0</v>
      </c>
      <c r="I95" s="192" t="s">
        <v>225</v>
      </c>
      <c r="J95" s="187" t="s">
        <v>226</v>
      </c>
      <c r="K95" s="187" t="s">
        <v>227</v>
      </c>
      <c r="L95" s="187" t="s">
        <v>228</v>
      </c>
      <c r="M95" s="187" t="s">
        <v>229</v>
      </c>
      <c r="N95" s="238" t="s">
        <v>0</v>
      </c>
      <c r="O95" s="255">
        <v>75685.36</v>
      </c>
      <c r="P95" s="187" t="s">
        <v>230</v>
      </c>
      <c r="Q95" s="187" t="s">
        <v>225</v>
      </c>
      <c r="R95" s="241" t="s">
        <v>59</v>
      </c>
      <c r="S95" s="242" t="s">
        <v>231</v>
      </c>
      <c r="T95" s="187" t="s">
        <v>232</v>
      </c>
      <c r="U95" s="191">
        <v>80000</v>
      </c>
    </row>
    <row r="96" spans="1:22" ht="24" customHeight="1" thickBot="1" x14ac:dyDescent="0.25">
      <c r="A96" s="338"/>
      <c r="B96" s="244" t="s">
        <v>1</v>
      </c>
      <c r="C96" s="187"/>
      <c r="D96" s="255"/>
      <c r="E96" s="192"/>
      <c r="F96" s="187"/>
      <c r="G96" s="291"/>
      <c r="H96" s="244" t="s">
        <v>1</v>
      </c>
      <c r="I96" s="192"/>
      <c r="J96" s="192"/>
      <c r="K96" s="192"/>
      <c r="L96" s="192"/>
      <c r="M96" s="192"/>
      <c r="N96" s="244" t="s">
        <v>1</v>
      </c>
      <c r="O96" s="252"/>
      <c r="P96" s="192"/>
      <c r="Q96" s="192"/>
      <c r="R96" s="241"/>
      <c r="S96" s="258"/>
      <c r="T96" s="258"/>
      <c r="U96" s="258"/>
    </row>
    <row r="97" spans="1:21" ht="9" customHeight="1" thickTop="1" x14ac:dyDescent="0.2">
      <c r="A97" s="172"/>
      <c r="B97" s="172"/>
      <c r="C97" s="172"/>
      <c r="D97" s="261"/>
      <c r="E97" s="177"/>
      <c r="F97" s="177"/>
      <c r="G97" s="177"/>
      <c r="H97" s="172"/>
      <c r="I97" s="172"/>
      <c r="J97" s="172"/>
      <c r="K97" s="172"/>
      <c r="L97" s="172"/>
      <c r="M97" s="172"/>
      <c r="N97" s="172"/>
      <c r="O97" s="261"/>
      <c r="P97" s="172"/>
      <c r="Q97" s="172"/>
      <c r="R97" s="259"/>
      <c r="S97" s="292"/>
      <c r="T97" s="292"/>
      <c r="U97" s="292"/>
    </row>
    <row r="98" spans="1:21" ht="22.9" customHeight="1" x14ac:dyDescent="0.2">
      <c r="A98" s="350" t="s">
        <v>109</v>
      </c>
      <c r="B98" s="244" t="s">
        <v>0</v>
      </c>
      <c r="C98" s="187" t="s">
        <v>191</v>
      </c>
      <c r="D98" s="191">
        <v>25000</v>
      </c>
      <c r="E98" s="187" t="s">
        <v>89</v>
      </c>
      <c r="F98" s="187" t="s">
        <v>87</v>
      </c>
      <c r="G98" s="187" t="s">
        <v>90</v>
      </c>
      <c r="H98" s="244" t="s">
        <v>0</v>
      </c>
      <c r="I98" s="192" t="s">
        <v>225</v>
      </c>
      <c r="J98" s="187" t="s">
        <v>226</v>
      </c>
      <c r="K98" s="187" t="s">
        <v>227</v>
      </c>
      <c r="L98" s="187" t="s">
        <v>228</v>
      </c>
      <c r="M98" s="187" t="s">
        <v>229</v>
      </c>
      <c r="N98" s="238" t="s">
        <v>0</v>
      </c>
      <c r="O98" s="191">
        <v>25000</v>
      </c>
      <c r="P98" s="187" t="s">
        <v>230</v>
      </c>
      <c r="Q98" s="187" t="s">
        <v>225</v>
      </c>
      <c r="R98" s="241" t="s">
        <v>59</v>
      </c>
      <c r="S98" s="242" t="s">
        <v>231</v>
      </c>
      <c r="T98" s="187" t="s">
        <v>232</v>
      </c>
      <c r="U98" s="191">
        <v>25000</v>
      </c>
    </row>
    <row r="99" spans="1:21" ht="24" customHeight="1" x14ac:dyDescent="0.2">
      <c r="A99" s="351"/>
      <c r="B99" s="244" t="s">
        <v>1</v>
      </c>
      <c r="C99" s="257"/>
      <c r="D99" s="252"/>
      <c r="E99" s="192"/>
      <c r="F99" s="187"/>
      <c r="G99" s="187"/>
      <c r="H99" s="244" t="s">
        <v>1</v>
      </c>
      <c r="I99" s="192"/>
      <c r="J99" s="192"/>
      <c r="K99" s="192"/>
      <c r="L99" s="192"/>
      <c r="M99" s="192"/>
      <c r="N99" s="244" t="s">
        <v>1</v>
      </c>
      <c r="O99" s="252"/>
      <c r="P99" s="192"/>
      <c r="Q99" s="192"/>
      <c r="R99" s="241"/>
      <c r="S99" s="258"/>
      <c r="T99" s="258"/>
      <c r="U99" s="258"/>
    </row>
    <row r="100" spans="1:21" x14ac:dyDescent="0.2">
      <c r="A100" s="172"/>
      <c r="B100" s="172"/>
      <c r="C100" s="172"/>
      <c r="D100" s="261"/>
      <c r="E100" s="177"/>
      <c r="F100" s="177"/>
      <c r="G100" s="177"/>
      <c r="H100" s="172"/>
      <c r="I100" s="172"/>
      <c r="J100" s="172"/>
      <c r="K100" s="172"/>
      <c r="L100" s="172"/>
      <c r="M100" s="172"/>
      <c r="N100" s="172"/>
      <c r="O100" s="173"/>
      <c r="P100" s="172"/>
      <c r="Q100" s="172"/>
      <c r="R100" s="259"/>
      <c r="S100" s="172"/>
      <c r="T100" s="172"/>
      <c r="U100" s="172"/>
    </row>
    <row r="101" spans="1:21" ht="15" customHeight="1" x14ac:dyDescent="0.25">
      <c r="A101" s="339" t="s">
        <v>145</v>
      </c>
      <c r="B101" s="244" t="s">
        <v>0</v>
      </c>
      <c r="C101" s="187" t="s">
        <v>146</v>
      </c>
      <c r="D101" s="282">
        <v>129453.67</v>
      </c>
      <c r="E101" s="192" t="s">
        <v>97</v>
      </c>
      <c r="F101" s="187" t="s">
        <v>87</v>
      </c>
      <c r="G101" s="187" t="s">
        <v>90</v>
      </c>
      <c r="H101" s="244" t="s">
        <v>0</v>
      </c>
      <c r="I101" s="192" t="s">
        <v>225</v>
      </c>
      <c r="J101" s="187" t="s">
        <v>226</v>
      </c>
      <c r="K101" s="187" t="s">
        <v>227</v>
      </c>
      <c r="L101" s="187" t="s">
        <v>228</v>
      </c>
      <c r="M101" s="187" t="s">
        <v>229</v>
      </c>
      <c r="N101" s="238" t="s">
        <v>0</v>
      </c>
      <c r="O101" s="252">
        <v>129453.67</v>
      </c>
      <c r="P101" s="187" t="s">
        <v>230</v>
      </c>
      <c r="Q101" s="187" t="s">
        <v>225</v>
      </c>
      <c r="R101" s="241" t="s">
        <v>59</v>
      </c>
      <c r="S101" s="242" t="s">
        <v>231</v>
      </c>
      <c r="T101" s="187" t="s">
        <v>232</v>
      </c>
      <c r="U101" s="252">
        <v>129453.67</v>
      </c>
    </row>
    <row r="102" spans="1:21" ht="20.25" customHeight="1" thickBot="1" x14ac:dyDescent="0.3">
      <c r="A102" s="340"/>
      <c r="B102" s="244" t="s">
        <v>1</v>
      </c>
      <c r="C102" s="192"/>
      <c r="D102" s="282"/>
      <c r="E102" s="192"/>
      <c r="F102" s="187"/>
      <c r="G102" s="291"/>
      <c r="H102" s="256" t="s">
        <v>1</v>
      </c>
      <c r="I102" s="192"/>
      <c r="J102" s="192"/>
      <c r="K102" s="192"/>
      <c r="L102" s="192"/>
      <c r="M102" s="192"/>
      <c r="N102" s="256" t="s">
        <v>1</v>
      </c>
      <c r="O102" s="282"/>
      <c r="P102" s="192"/>
      <c r="Q102" s="257"/>
      <c r="R102" s="283"/>
      <c r="S102" s="283"/>
      <c r="T102" s="283"/>
      <c r="U102" s="298"/>
    </row>
    <row r="103" spans="1:21" ht="15.75" thickTop="1" x14ac:dyDescent="0.2">
      <c r="A103" s="172"/>
      <c r="B103" s="172"/>
      <c r="C103" s="172"/>
      <c r="D103" s="261"/>
      <c r="E103" s="177"/>
      <c r="F103" s="177"/>
      <c r="G103" s="177"/>
      <c r="H103" s="172"/>
      <c r="I103" s="172"/>
      <c r="J103" s="172"/>
      <c r="K103" s="172"/>
      <c r="L103" s="172"/>
      <c r="M103" s="172"/>
      <c r="N103" s="172"/>
      <c r="O103" s="173"/>
      <c r="P103" s="172"/>
      <c r="Q103" s="172"/>
      <c r="R103" s="259"/>
      <c r="S103" s="292"/>
      <c r="T103" s="292"/>
      <c r="U103" s="292"/>
    </row>
    <row r="104" spans="1:21" ht="15" customHeight="1" x14ac:dyDescent="0.2">
      <c r="A104" s="337" t="s">
        <v>320</v>
      </c>
      <c r="B104" s="244" t="s">
        <v>0</v>
      </c>
      <c r="C104" s="187" t="s">
        <v>147</v>
      </c>
      <c r="D104" s="191">
        <v>126641.5</v>
      </c>
      <c r="E104" s="192" t="s">
        <v>97</v>
      </c>
      <c r="F104" s="187" t="s">
        <v>87</v>
      </c>
      <c r="G104" s="291" t="s">
        <v>239</v>
      </c>
      <c r="H104" s="244" t="s">
        <v>0</v>
      </c>
      <c r="I104" s="192" t="s">
        <v>225</v>
      </c>
      <c r="J104" s="187" t="s">
        <v>226</v>
      </c>
      <c r="K104" s="187" t="s">
        <v>227</v>
      </c>
      <c r="L104" s="187" t="s">
        <v>228</v>
      </c>
      <c r="M104" s="187" t="s">
        <v>229</v>
      </c>
      <c r="N104" s="244" t="s">
        <v>0</v>
      </c>
      <c r="O104" s="255">
        <v>146053.35</v>
      </c>
      <c r="P104" s="187" t="s">
        <v>230</v>
      </c>
      <c r="Q104" s="187" t="s">
        <v>225</v>
      </c>
      <c r="R104" s="241" t="s">
        <v>59</v>
      </c>
      <c r="S104" s="242" t="s">
        <v>231</v>
      </c>
      <c r="T104" s="187" t="s">
        <v>232</v>
      </c>
      <c r="U104" s="255">
        <f>D104</f>
        <v>126641.5</v>
      </c>
    </row>
    <row r="105" spans="1:21" ht="27" customHeight="1" thickBot="1" x14ac:dyDescent="0.25">
      <c r="A105" s="338"/>
      <c r="B105" s="244" t="s">
        <v>1</v>
      </c>
      <c r="C105" s="187"/>
      <c r="D105" s="255"/>
      <c r="E105" s="192"/>
      <c r="F105" s="187"/>
      <c r="G105" s="291"/>
      <c r="H105" s="244" t="s">
        <v>1</v>
      </c>
      <c r="I105" s="192"/>
      <c r="J105" s="192"/>
      <c r="K105" s="192"/>
      <c r="L105" s="245"/>
      <c r="M105" s="192"/>
      <c r="N105" s="244" t="s">
        <v>1</v>
      </c>
      <c r="O105" s="255"/>
      <c r="P105" s="192"/>
      <c r="Q105" s="245"/>
      <c r="R105" s="241"/>
      <c r="S105" s="243"/>
      <c r="T105" s="243"/>
      <c r="U105" s="278"/>
    </row>
    <row r="106" spans="1:21" ht="9" customHeight="1" thickTop="1" x14ac:dyDescent="0.2">
      <c r="A106" s="172"/>
      <c r="B106" s="172"/>
      <c r="C106" s="172"/>
      <c r="D106" s="261"/>
      <c r="E106" s="177"/>
      <c r="F106" s="177"/>
      <c r="G106" s="177"/>
      <c r="H106" s="172"/>
      <c r="I106" s="172"/>
      <c r="J106" s="172"/>
      <c r="K106" s="172"/>
      <c r="L106" s="172"/>
      <c r="M106" s="172"/>
      <c r="N106" s="172"/>
      <c r="O106" s="261"/>
      <c r="P106" s="172"/>
      <c r="Q106" s="172"/>
      <c r="R106" s="259"/>
      <c r="S106" s="292"/>
      <c r="T106" s="292"/>
      <c r="U106" s="292"/>
    </row>
    <row r="107" spans="1:21" ht="15" customHeight="1" x14ac:dyDescent="0.2">
      <c r="A107" s="337" t="s">
        <v>236</v>
      </c>
      <c r="B107" s="244" t="s">
        <v>0</v>
      </c>
      <c r="C107" s="187" t="s">
        <v>235</v>
      </c>
      <c r="D107" s="191">
        <v>271116.79999999999</v>
      </c>
      <c r="E107" s="192" t="s">
        <v>94</v>
      </c>
      <c r="F107" s="187" t="s">
        <v>87</v>
      </c>
      <c r="G107" s="291" t="s">
        <v>92</v>
      </c>
      <c r="H107" s="244" t="s">
        <v>0</v>
      </c>
      <c r="I107" s="192" t="s">
        <v>225</v>
      </c>
      <c r="J107" s="187" t="s">
        <v>226</v>
      </c>
      <c r="K107" s="187" t="s">
        <v>227</v>
      </c>
      <c r="L107" s="187" t="s">
        <v>228</v>
      </c>
      <c r="M107" s="187" t="s">
        <v>229</v>
      </c>
      <c r="N107" s="238" t="s">
        <v>0</v>
      </c>
      <c r="O107" s="191">
        <v>271116.79999999999</v>
      </c>
      <c r="P107" s="187" t="s">
        <v>230</v>
      </c>
      <c r="Q107" s="187" t="s">
        <v>225</v>
      </c>
      <c r="R107" s="241" t="s">
        <v>59</v>
      </c>
      <c r="S107" s="242" t="s">
        <v>231</v>
      </c>
      <c r="T107" s="187" t="s">
        <v>232</v>
      </c>
      <c r="U107" s="191">
        <v>271116.79999999999</v>
      </c>
    </row>
    <row r="108" spans="1:21" ht="30.75" customHeight="1" thickBot="1" x14ac:dyDescent="0.3">
      <c r="A108" s="338"/>
      <c r="B108" s="244" t="s">
        <v>1</v>
      </c>
      <c r="C108" s="187"/>
      <c r="D108" s="303"/>
      <c r="E108" s="192"/>
      <c r="F108" s="187"/>
      <c r="G108" s="187"/>
      <c r="H108" s="244" t="s">
        <v>1</v>
      </c>
      <c r="I108" s="192"/>
      <c r="J108" s="192"/>
      <c r="K108" s="192"/>
      <c r="L108" s="192"/>
      <c r="M108" s="192"/>
      <c r="N108" s="244" t="s">
        <v>1</v>
      </c>
      <c r="O108" s="303"/>
      <c r="P108" s="192"/>
      <c r="Q108" s="257"/>
      <c r="R108" s="283"/>
      <c r="S108" s="243"/>
      <c r="T108" s="243"/>
      <c r="U108" s="258"/>
    </row>
    <row r="109" spans="1:21" ht="18" customHeight="1" thickTop="1" x14ac:dyDescent="0.2">
      <c r="A109" s="260"/>
      <c r="B109" s="172"/>
      <c r="C109" s="172"/>
      <c r="D109" s="173"/>
      <c r="E109" s="172"/>
      <c r="F109" s="172"/>
      <c r="G109" s="172"/>
      <c r="H109" s="172"/>
      <c r="I109" s="172"/>
      <c r="J109" s="249"/>
      <c r="K109" s="177"/>
      <c r="L109" s="177"/>
      <c r="M109" s="177"/>
      <c r="N109" s="172"/>
      <c r="O109" s="172"/>
      <c r="P109" s="177"/>
      <c r="Q109" s="250"/>
      <c r="R109" s="251"/>
      <c r="S109" s="177"/>
      <c r="T109" s="177"/>
      <c r="U109" s="172"/>
    </row>
    <row r="110" spans="1:21" ht="15.75" customHeight="1" x14ac:dyDescent="0.2">
      <c r="A110" s="350" t="s">
        <v>237</v>
      </c>
      <c r="B110" s="244" t="s">
        <v>0</v>
      </c>
      <c r="C110" s="187" t="s">
        <v>238</v>
      </c>
      <c r="D110" s="191">
        <v>110000</v>
      </c>
      <c r="E110" s="192" t="s">
        <v>97</v>
      </c>
      <c r="F110" s="187" t="s">
        <v>87</v>
      </c>
      <c r="G110" s="291" t="s">
        <v>239</v>
      </c>
      <c r="H110" s="244" t="s">
        <v>0</v>
      </c>
      <c r="I110" s="192" t="s">
        <v>225</v>
      </c>
      <c r="J110" s="187" t="s">
        <v>226</v>
      </c>
      <c r="K110" s="187" t="s">
        <v>227</v>
      </c>
      <c r="L110" s="187" t="s">
        <v>228</v>
      </c>
      <c r="M110" s="187" t="s">
        <v>229</v>
      </c>
      <c r="N110" s="238" t="s">
        <v>0</v>
      </c>
      <c r="O110" s="191">
        <v>110000</v>
      </c>
      <c r="P110" s="187" t="s">
        <v>230</v>
      </c>
      <c r="Q110" s="187" t="s">
        <v>225</v>
      </c>
      <c r="R110" s="241" t="s">
        <v>59</v>
      </c>
      <c r="S110" s="242" t="s">
        <v>231</v>
      </c>
      <c r="T110" s="187" t="s">
        <v>232</v>
      </c>
      <c r="U110" s="191">
        <v>110000</v>
      </c>
    </row>
    <row r="111" spans="1:21" ht="18.75" customHeight="1" x14ac:dyDescent="0.2">
      <c r="A111" s="351"/>
      <c r="B111" s="244" t="s">
        <v>1</v>
      </c>
      <c r="C111" s="187"/>
      <c r="D111" s="253"/>
      <c r="E111" s="192"/>
      <c r="F111" s="187"/>
      <c r="G111" s="187"/>
      <c r="H111" s="244" t="s">
        <v>1</v>
      </c>
      <c r="I111" s="245"/>
      <c r="J111" s="245"/>
      <c r="K111" s="245"/>
      <c r="L111" s="245"/>
      <c r="M111" s="192"/>
      <c r="N111" s="244" t="s">
        <v>1</v>
      </c>
      <c r="O111" s="253"/>
      <c r="P111" s="245"/>
      <c r="Q111" s="245"/>
      <c r="R111" s="258"/>
      <c r="S111" s="258"/>
      <c r="T111" s="258"/>
      <c r="U111" s="253"/>
    </row>
    <row r="112" spans="1:21" ht="15.75" customHeight="1" x14ac:dyDescent="0.2">
      <c r="A112" s="172"/>
      <c r="B112" s="172"/>
      <c r="C112" s="172"/>
      <c r="D112" s="261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261"/>
      <c r="P112" s="177"/>
      <c r="Q112" s="177"/>
      <c r="R112" s="251"/>
      <c r="S112" s="172"/>
      <c r="T112" s="172"/>
      <c r="U112" s="261"/>
    </row>
    <row r="113" spans="1:22" ht="15" customHeight="1" x14ac:dyDescent="0.2">
      <c r="A113" s="350" t="s">
        <v>240</v>
      </c>
      <c r="B113" s="244" t="s">
        <v>0</v>
      </c>
      <c r="C113" s="187" t="s">
        <v>182</v>
      </c>
      <c r="D113" s="191">
        <v>30000</v>
      </c>
      <c r="E113" s="192" t="s">
        <v>97</v>
      </c>
      <c r="F113" s="187" t="s">
        <v>87</v>
      </c>
      <c r="G113" s="291" t="s">
        <v>239</v>
      </c>
      <c r="H113" s="244" t="s">
        <v>0</v>
      </c>
      <c r="I113" s="192" t="s">
        <v>225</v>
      </c>
      <c r="J113" s="187" t="s">
        <v>226</v>
      </c>
      <c r="K113" s="187" t="s">
        <v>227</v>
      </c>
      <c r="L113" s="187" t="s">
        <v>228</v>
      </c>
      <c r="M113" s="187" t="s">
        <v>229</v>
      </c>
      <c r="N113" s="238" t="s">
        <v>0</v>
      </c>
      <c r="O113" s="191">
        <v>30000</v>
      </c>
      <c r="P113" s="187" t="s">
        <v>230</v>
      </c>
      <c r="Q113" s="187" t="s">
        <v>225</v>
      </c>
      <c r="R113" s="241" t="s">
        <v>59</v>
      </c>
      <c r="S113" s="242" t="s">
        <v>231</v>
      </c>
      <c r="T113" s="187" t="s">
        <v>232</v>
      </c>
      <c r="U113" s="191">
        <v>30000</v>
      </c>
    </row>
    <row r="114" spans="1:22" ht="18" customHeight="1" x14ac:dyDescent="0.2">
      <c r="A114" s="351"/>
      <c r="B114" s="244" t="s">
        <v>1</v>
      </c>
      <c r="C114" s="243"/>
      <c r="D114" s="253"/>
      <c r="E114" s="192"/>
      <c r="F114" s="187"/>
      <c r="G114" s="187"/>
      <c r="H114" s="244" t="s">
        <v>1</v>
      </c>
      <c r="I114" s="245"/>
      <c r="J114" s="243"/>
      <c r="K114" s="243"/>
      <c r="L114" s="245"/>
      <c r="M114" s="245"/>
      <c r="N114" s="244" t="s">
        <v>1</v>
      </c>
      <c r="O114" s="253"/>
      <c r="P114" s="245"/>
      <c r="Q114" s="245"/>
      <c r="R114" s="258"/>
      <c r="S114" s="258"/>
      <c r="T114" s="258"/>
      <c r="U114" s="253"/>
    </row>
    <row r="115" spans="1:22" x14ac:dyDescent="0.2">
      <c r="A115" s="260"/>
      <c r="B115" s="172"/>
      <c r="C115" s="172"/>
      <c r="D115" s="173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3"/>
      <c r="P115" s="172"/>
      <c r="Q115" s="172"/>
      <c r="R115" s="259"/>
      <c r="S115" s="172"/>
      <c r="T115" s="172"/>
      <c r="U115" s="173"/>
    </row>
    <row r="116" spans="1:22" ht="15" customHeight="1" x14ac:dyDescent="0.2">
      <c r="A116" s="339" t="s">
        <v>241</v>
      </c>
      <c r="B116" s="244" t="s">
        <v>0</v>
      </c>
      <c r="C116" s="187" t="s">
        <v>242</v>
      </c>
      <c r="D116" s="252">
        <v>71281.710000000006</v>
      </c>
      <c r="E116" s="192" t="s">
        <v>97</v>
      </c>
      <c r="F116" s="187" t="s">
        <v>87</v>
      </c>
      <c r="G116" s="291" t="s">
        <v>239</v>
      </c>
      <c r="H116" s="244" t="s">
        <v>0</v>
      </c>
      <c r="I116" s="192" t="s">
        <v>225</v>
      </c>
      <c r="J116" s="187" t="s">
        <v>226</v>
      </c>
      <c r="K116" s="187" t="s">
        <v>227</v>
      </c>
      <c r="L116" s="187" t="s">
        <v>228</v>
      </c>
      <c r="M116" s="187" t="s">
        <v>229</v>
      </c>
      <c r="N116" s="238" t="s">
        <v>0</v>
      </c>
      <c r="O116" s="252">
        <v>71281.710000000006</v>
      </c>
      <c r="P116" s="187" t="s">
        <v>230</v>
      </c>
      <c r="Q116" s="187" t="s">
        <v>225</v>
      </c>
      <c r="R116" s="241" t="s">
        <v>59</v>
      </c>
      <c r="S116" s="242" t="s">
        <v>231</v>
      </c>
      <c r="T116" s="187" t="s">
        <v>232</v>
      </c>
      <c r="U116" s="252">
        <v>71281.710000000006</v>
      </c>
    </row>
    <row r="117" spans="1:22" ht="24" customHeight="1" thickBot="1" x14ac:dyDescent="0.25">
      <c r="A117" s="340"/>
      <c r="B117" s="244" t="s">
        <v>1</v>
      </c>
      <c r="C117" s="187"/>
      <c r="D117" s="191"/>
      <c r="E117" s="192"/>
      <c r="F117" s="187"/>
      <c r="G117" s="187"/>
      <c r="H117" s="256" t="s">
        <v>1</v>
      </c>
      <c r="I117" s="187"/>
      <c r="J117" s="192"/>
      <c r="K117" s="192"/>
      <c r="L117" s="192"/>
      <c r="M117" s="192"/>
      <c r="N117" s="256" t="s">
        <v>1</v>
      </c>
      <c r="O117" s="191"/>
      <c r="P117" s="192"/>
      <c r="Q117" s="257"/>
      <c r="R117" s="241"/>
      <c r="S117" s="281"/>
      <c r="T117" s="281"/>
      <c r="U117" s="191"/>
    </row>
    <row r="118" spans="1:22" ht="17.25" thickTop="1" thickBot="1" x14ac:dyDescent="0.3">
      <c r="A118" s="262" t="s">
        <v>2</v>
      </c>
      <c r="B118" s="263" t="s">
        <v>0</v>
      </c>
      <c r="C118" s="264"/>
      <c r="D118" s="265">
        <f>SUM(D92,D95,D98,D101,D104,D107,D110,D113,D116)</f>
        <v>939179.03999999992</v>
      </c>
      <c r="E118" s="264"/>
      <c r="F118" s="263"/>
      <c r="G118" s="263"/>
      <c r="H118" s="263" t="s">
        <v>0</v>
      </c>
      <c r="I118" s="264"/>
      <c r="J118" s="264"/>
      <c r="K118" s="264"/>
      <c r="L118" s="264"/>
      <c r="M118" s="264"/>
      <c r="N118" s="263" t="s">
        <v>0</v>
      </c>
      <c r="O118" s="266">
        <f>O92+O95+O98+O101+O104+O107+O110+O113+O117</f>
        <v>887309.17999999993</v>
      </c>
      <c r="P118" s="264"/>
      <c r="Q118" s="264"/>
      <c r="R118" s="267"/>
      <c r="S118" s="264"/>
      <c r="T118" s="264"/>
      <c r="U118" s="271">
        <f>SUM(U92,U95,U98,U101,U104,U107,U110,U113,U116,)</f>
        <v>943493.67999999993</v>
      </c>
    </row>
    <row r="119" spans="1:22" ht="16.5" thickTop="1" x14ac:dyDescent="0.25">
      <c r="A119" s="262"/>
      <c r="B119" s="263" t="s">
        <v>1</v>
      </c>
      <c r="C119" s="264"/>
      <c r="D119" s="265">
        <f>SUM(D93,,D96,,D99,D102,D105,D108,D111,D114,D117)</f>
        <v>0</v>
      </c>
      <c r="E119" s="264"/>
      <c r="F119" s="263"/>
      <c r="G119" s="263"/>
      <c r="H119" s="263" t="s">
        <v>0</v>
      </c>
      <c r="I119" s="264"/>
      <c r="J119" s="264"/>
      <c r="K119" s="264"/>
      <c r="L119" s="264"/>
      <c r="M119" s="264"/>
      <c r="N119" s="263" t="s">
        <v>0</v>
      </c>
      <c r="O119" s="266">
        <f>SUM(O93,O96,O99,O102,O105,O108,O111,O114,O117,)</f>
        <v>0</v>
      </c>
      <c r="P119" s="264"/>
      <c r="Q119" s="264"/>
      <c r="R119" s="267"/>
      <c r="S119" s="264"/>
      <c r="T119" s="264"/>
      <c r="U119" s="271">
        <f>SUM(U93,U96,U99,U102,U105,U108,U111,U114,U117,)</f>
        <v>0</v>
      </c>
    </row>
    <row r="120" spans="1:22" x14ac:dyDescent="0.2">
      <c r="R120" s="10"/>
    </row>
    <row r="121" spans="1:22" x14ac:dyDescent="0.2">
      <c r="R121" s="10"/>
    </row>
    <row r="122" spans="1:22" x14ac:dyDescent="0.2">
      <c r="R122" s="10"/>
    </row>
    <row r="123" spans="1:22" x14ac:dyDescent="0.2">
      <c r="R123" s="10"/>
    </row>
    <row r="124" spans="1:22" ht="15.75" x14ac:dyDescent="0.2">
      <c r="A124" s="81" t="s">
        <v>142</v>
      </c>
      <c r="C124" s="287" t="s">
        <v>88</v>
      </c>
      <c r="D124" s="253"/>
      <c r="R124" s="10"/>
    </row>
    <row r="125" spans="1:22" ht="15.75" customHeight="1" x14ac:dyDescent="0.2">
      <c r="A125" s="83" t="s">
        <v>44</v>
      </c>
      <c r="C125" s="288" t="s">
        <v>140</v>
      </c>
      <c r="D125" s="253"/>
      <c r="I125" s="348" t="s">
        <v>75</v>
      </c>
      <c r="J125" s="84"/>
      <c r="K125" s="85"/>
      <c r="R125" s="10"/>
    </row>
    <row r="126" spans="1:22" ht="28.5" x14ac:dyDescent="0.25">
      <c r="A126" s="13" t="s">
        <v>45</v>
      </c>
      <c r="B126" s="74"/>
      <c r="C126" s="289" t="s">
        <v>100</v>
      </c>
      <c r="D126" s="342" t="s">
        <v>7</v>
      </c>
      <c r="E126" s="342"/>
      <c r="F126" s="342"/>
      <c r="G126" s="343"/>
      <c r="H126" s="74"/>
      <c r="I126" s="349"/>
      <c r="J126" s="342" t="s">
        <v>77</v>
      </c>
      <c r="K126" s="343"/>
      <c r="L126" s="341" t="s">
        <v>81</v>
      </c>
      <c r="M126" s="343"/>
      <c r="N126" s="75"/>
      <c r="O126" s="341" t="s">
        <v>10</v>
      </c>
      <c r="P126" s="342"/>
      <c r="Q126" s="343"/>
      <c r="R126" s="341" t="s">
        <v>34</v>
      </c>
      <c r="S126" s="342"/>
      <c r="T126" s="342"/>
      <c r="U126" s="342"/>
      <c r="V126" s="343"/>
    </row>
    <row r="127" spans="1:22" ht="79.5" thickBot="1" x14ac:dyDescent="0.25">
      <c r="A127" s="212" t="s">
        <v>64</v>
      </c>
      <c r="B127" s="213" t="s">
        <v>3</v>
      </c>
      <c r="C127" s="304" t="s">
        <v>91</v>
      </c>
      <c r="D127" s="215" t="s">
        <v>47</v>
      </c>
      <c r="E127" s="213" t="s">
        <v>8</v>
      </c>
      <c r="F127" s="213" t="s">
        <v>9</v>
      </c>
      <c r="G127" s="213" t="s">
        <v>72</v>
      </c>
      <c r="H127" s="213" t="s">
        <v>3</v>
      </c>
      <c r="I127" s="216" t="s">
        <v>30</v>
      </c>
      <c r="J127" s="214" t="s">
        <v>78</v>
      </c>
      <c r="K127" s="214" t="s">
        <v>79</v>
      </c>
      <c r="L127" s="214" t="s">
        <v>80</v>
      </c>
      <c r="M127" s="216" t="s">
        <v>76</v>
      </c>
      <c r="N127" s="213" t="s">
        <v>3</v>
      </c>
      <c r="O127" s="216" t="s">
        <v>48</v>
      </c>
      <c r="P127" s="216" t="s">
        <v>14</v>
      </c>
      <c r="Q127" s="217" t="s">
        <v>15</v>
      </c>
      <c r="R127" s="214" t="s">
        <v>37</v>
      </c>
      <c r="S127" s="214" t="s">
        <v>38</v>
      </c>
      <c r="T127" s="214" t="s">
        <v>39</v>
      </c>
      <c r="U127" s="214" t="s">
        <v>40</v>
      </c>
      <c r="V127" s="86"/>
    </row>
    <row r="128" spans="1:22" ht="15.75" customHeight="1" thickTop="1" x14ac:dyDescent="0.2">
      <c r="A128" s="344"/>
      <c r="B128" s="219" t="s">
        <v>60</v>
      </c>
      <c r="C128" s="220"/>
      <c r="D128" s="221"/>
      <c r="E128" s="222"/>
      <c r="F128" s="222"/>
      <c r="G128" s="222"/>
      <c r="H128" s="219" t="s">
        <v>60</v>
      </c>
      <c r="I128" s="223" t="s">
        <v>31</v>
      </c>
      <c r="J128" s="223" t="s">
        <v>24</v>
      </c>
      <c r="K128" s="224" t="s">
        <v>65</v>
      </c>
      <c r="L128" s="223" t="s">
        <v>66</v>
      </c>
      <c r="M128" s="223" t="s">
        <v>20</v>
      </c>
      <c r="N128" s="219" t="s">
        <v>60</v>
      </c>
      <c r="O128" s="223" t="s">
        <v>59</v>
      </c>
      <c r="P128" s="223" t="s">
        <v>22</v>
      </c>
      <c r="Q128" s="225" t="s">
        <v>23</v>
      </c>
      <c r="R128" s="226" t="s">
        <v>67</v>
      </c>
      <c r="S128" s="223" t="s">
        <v>68</v>
      </c>
      <c r="T128" s="223"/>
      <c r="U128" s="223"/>
    </row>
    <row r="129" spans="1:21" x14ac:dyDescent="0.2">
      <c r="A129" s="345"/>
      <c r="B129" s="228"/>
      <c r="C129" s="229"/>
      <c r="D129" s="230"/>
      <c r="E129" s="229"/>
      <c r="F129" s="223"/>
      <c r="G129" s="223"/>
      <c r="H129" s="228"/>
      <c r="I129" s="223"/>
      <c r="J129" s="229"/>
      <c r="K129" s="229"/>
      <c r="L129" s="229"/>
      <c r="M129" s="229"/>
      <c r="N129" s="228"/>
      <c r="O129" s="230"/>
      <c r="P129" s="229"/>
      <c r="Q129" s="231"/>
      <c r="R129" s="232"/>
      <c r="S129" s="229"/>
      <c r="T129" s="229"/>
      <c r="U129" s="229"/>
    </row>
    <row r="130" spans="1:21" ht="15.75" thickBot="1" x14ac:dyDescent="0.25">
      <c r="A130" s="233"/>
      <c r="B130" s="234"/>
      <c r="C130" s="234"/>
      <c r="D130" s="235"/>
      <c r="E130" s="234"/>
      <c r="F130" s="234"/>
      <c r="G130" s="234"/>
      <c r="H130" s="234"/>
      <c r="I130" s="234"/>
      <c r="J130" s="236"/>
      <c r="K130" s="234"/>
      <c r="L130" s="234"/>
      <c r="M130" s="234"/>
      <c r="N130" s="234"/>
      <c r="O130" s="235"/>
      <c r="P130" s="234"/>
      <c r="Q130" s="236"/>
      <c r="R130" s="237"/>
      <c r="S130" s="234"/>
      <c r="T130" s="234"/>
      <c r="U130" s="234"/>
    </row>
    <row r="131" spans="1:21" ht="19.5" customHeight="1" x14ac:dyDescent="0.2">
      <c r="A131" s="346" t="s">
        <v>246</v>
      </c>
      <c r="B131" s="244" t="s">
        <v>0</v>
      </c>
      <c r="C131" s="187" t="s">
        <v>242</v>
      </c>
      <c r="D131" s="191">
        <v>12179.05</v>
      </c>
      <c r="E131" s="192" t="s">
        <v>97</v>
      </c>
      <c r="F131" s="187" t="s">
        <v>87</v>
      </c>
      <c r="G131" s="291" t="s">
        <v>239</v>
      </c>
      <c r="H131" s="244" t="s">
        <v>0</v>
      </c>
      <c r="I131" s="192" t="s">
        <v>225</v>
      </c>
      <c r="J131" s="187" t="s">
        <v>226</v>
      </c>
      <c r="K131" s="187" t="s">
        <v>227</v>
      </c>
      <c r="L131" s="187" t="s">
        <v>228</v>
      </c>
      <c r="M131" s="187" t="s">
        <v>229</v>
      </c>
      <c r="N131" s="238" t="s">
        <v>0</v>
      </c>
      <c r="O131" s="191">
        <v>12179.05</v>
      </c>
      <c r="P131" s="187" t="s">
        <v>230</v>
      </c>
      <c r="Q131" s="187" t="s">
        <v>225</v>
      </c>
      <c r="R131" s="241" t="s">
        <v>59</v>
      </c>
      <c r="S131" s="242" t="s">
        <v>231</v>
      </c>
      <c r="T131" s="187" t="s">
        <v>232</v>
      </c>
      <c r="U131" s="191">
        <v>12179.05</v>
      </c>
    </row>
    <row r="132" spans="1:21" ht="19.149999999999999" customHeight="1" thickBot="1" x14ac:dyDescent="0.25">
      <c r="A132" s="347"/>
      <c r="B132" s="244" t="s">
        <v>1</v>
      </c>
      <c r="C132" s="187"/>
      <c r="D132" s="255"/>
      <c r="E132" s="243"/>
      <c r="F132" s="243"/>
      <c r="G132" s="187"/>
      <c r="H132" s="244" t="s">
        <v>1</v>
      </c>
      <c r="I132" s="192"/>
      <c r="J132" s="192"/>
      <c r="K132" s="192"/>
      <c r="L132" s="245"/>
      <c r="M132" s="245"/>
      <c r="N132" s="244" t="s">
        <v>1</v>
      </c>
      <c r="O132" s="255"/>
      <c r="P132" s="192"/>
      <c r="Q132" s="245"/>
      <c r="R132" s="258"/>
      <c r="S132" s="258"/>
      <c r="T132" s="258"/>
      <c r="U132" s="255"/>
    </row>
    <row r="133" spans="1:21" ht="15.75" thickTop="1" x14ac:dyDescent="0.2">
      <c r="A133" s="260"/>
      <c r="B133" s="172"/>
      <c r="C133" s="172"/>
      <c r="D133" s="173"/>
      <c r="E133" s="172"/>
      <c r="F133" s="172"/>
      <c r="G133" s="172"/>
      <c r="H133" s="172"/>
      <c r="I133" s="172"/>
      <c r="J133" s="249"/>
      <c r="K133" s="177"/>
      <c r="L133" s="177"/>
      <c r="M133" s="177"/>
      <c r="N133" s="172"/>
      <c r="O133" s="173"/>
      <c r="P133" s="177"/>
      <c r="Q133" s="250"/>
      <c r="R133" s="251"/>
      <c r="S133" s="177"/>
      <c r="T133" s="177"/>
      <c r="U133" s="173"/>
    </row>
    <row r="134" spans="1:21" ht="15" customHeight="1" x14ac:dyDescent="0.2">
      <c r="A134" s="337" t="s">
        <v>247</v>
      </c>
      <c r="B134" s="244" t="s">
        <v>0</v>
      </c>
      <c r="C134" s="187" t="s">
        <v>178</v>
      </c>
      <c r="D134" s="255">
        <v>559790</v>
      </c>
      <c r="E134" s="192" t="s">
        <v>94</v>
      </c>
      <c r="F134" s="187" t="s">
        <v>87</v>
      </c>
      <c r="G134" s="291" t="s">
        <v>92</v>
      </c>
      <c r="H134" s="244" t="s">
        <v>0</v>
      </c>
      <c r="I134" s="192" t="s">
        <v>225</v>
      </c>
      <c r="J134" s="187" t="s">
        <v>226</v>
      </c>
      <c r="K134" s="187" t="s">
        <v>227</v>
      </c>
      <c r="L134" s="187" t="s">
        <v>228</v>
      </c>
      <c r="M134" s="187" t="s">
        <v>229</v>
      </c>
      <c r="N134" s="238" t="s">
        <v>0</v>
      </c>
      <c r="O134" s="255">
        <v>559790</v>
      </c>
      <c r="P134" s="187" t="s">
        <v>230</v>
      </c>
      <c r="Q134" s="187" t="s">
        <v>225</v>
      </c>
      <c r="R134" s="241" t="s">
        <v>59</v>
      </c>
      <c r="S134" s="242" t="s">
        <v>231</v>
      </c>
      <c r="T134" s="187" t="s">
        <v>232</v>
      </c>
      <c r="U134" s="255">
        <v>559790</v>
      </c>
    </row>
    <row r="135" spans="1:21" ht="16.5" thickBot="1" x14ac:dyDescent="0.3">
      <c r="A135" s="338"/>
      <c r="B135" s="256" t="s">
        <v>1</v>
      </c>
      <c r="C135" s="257"/>
      <c r="D135" s="293"/>
      <c r="E135" s="192"/>
      <c r="F135" s="246"/>
      <c r="G135" s="246"/>
      <c r="H135" s="244" t="s">
        <v>1</v>
      </c>
      <c r="I135" s="245"/>
      <c r="J135" s="245"/>
      <c r="K135" s="245"/>
      <c r="L135" s="245"/>
      <c r="M135" s="245"/>
      <c r="N135" s="244" t="s">
        <v>1</v>
      </c>
      <c r="O135" s="293"/>
      <c r="P135" s="245"/>
      <c r="Q135" s="245"/>
      <c r="R135" s="258"/>
      <c r="S135" s="258"/>
      <c r="T135" s="258"/>
      <c r="U135" s="293"/>
    </row>
    <row r="136" spans="1:21" ht="15.75" thickTop="1" x14ac:dyDescent="0.2">
      <c r="A136" s="172"/>
      <c r="B136" s="172"/>
      <c r="C136" s="172"/>
      <c r="D136" s="261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261"/>
      <c r="P136" s="177"/>
      <c r="Q136" s="177"/>
      <c r="R136" s="251"/>
      <c r="S136" s="172"/>
      <c r="T136" s="172"/>
      <c r="U136" s="261"/>
    </row>
    <row r="137" spans="1:21" ht="15" customHeight="1" x14ac:dyDescent="0.2">
      <c r="A137" s="337" t="s">
        <v>268</v>
      </c>
      <c r="B137" s="244" t="s">
        <v>0</v>
      </c>
      <c r="C137" s="187" t="s">
        <v>269</v>
      </c>
      <c r="D137" s="191">
        <v>15760.5</v>
      </c>
      <c r="E137" s="192" t="s">
        <v>97</v>
      </c>
      <c r="F137" s="187" t="s">
        <v>87</v>
      </c>
      <c r="G137" s="291" t="s">
        <v>239</v>
      </c>
      <c r="H137" s="244" t="s">
        <v>0</v>
      </c>
      <c r="I137" s="192" t="s">
        <v>225</v>
      </c>
      <c r="J137" s="187" t="s">
        <v>226</v>
      </c>
      <c r="K137" s="187" t="s">
        <v>227</v>
      </c>
      <c r="L137" s="187" t="s">
        <v>228</v>
      </c>
      <c r="M137" s="187" t="s">
        <v>229</v>
      </c>
      <c r="N137" s="238" t="s">
        <v>0</v>
      </c>
      <c r="O137" s="191">
        <v>15760.5</v>
      </c>
      <c r="P137" s="187" t="s">
        <v>230</v>
      </c>
      <c r="Q137" s="187" t="s">
        <v>225</v>
      </c>
      <c r="R137" s="241" t="s">
        <v>59</v>
      </c>
      <c r="S137" s="242" t="s">
        <v>231</v>
      </c>
      <c r="T137" s="187" t="s">
        <v>232</v>
      </c>
      <c r="U137" s="191">
        <v>15760.5</v>
      </c>
    </row>
    <row r="138" spans="1:21" ht="15.75" thickBot="1" x14ac:dyDescent="0.25">
      <c r="A138" s="338"/>
      <c r="B138" s="244" t="s">
        <v>1</v>
      </c>
      <c r="C138" s="187"/>
      <c r="D138" s="255"/>
      <c r="E138" s="192"/>
      <c r="F138" s="187"/>
      <c r="G138" s="187"/>
      <c r="H138" s="244" t="s">
        <v>1</v>
      </c>
      <c r="I138" s="245"/>
      <c r="J138" s="243"/>
      <c r="K138" s="243"/>
      <c r="L138" s="245"/>
      <c r="M138" s="245"/>
      <c r="N138" s="244" t="s">
        <v>1</v>
      </c>
      <c r="O138" s="280"/>
      <c r="P138" s="245"/>
      <c r="Q138" s="245"/>
      <c r="R138" s="258"/>
      <c r="S138" s="258"/>
      <c r="T138" s="258"/>
      <c r="U138" s="258"/>
    </row>
    <row r="139" spans="1:21" ht="9" customHeight="1" thickTop="1" x14ac:dyDescent="0.2">
      <c r="A139" s="260"/>
      <c r="B139" s="172"/>
      <c r="C139" s="172"/>
      <c r="D139" s="173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3"/>
      <c r="P139" s="172"/>
      <c r="Q139" s="172"/>
      <c r="R139" s="259"/>
      <c r="S139" s="172"/>
      <c r="T139" s="172"/>
      <c r="U139" s="172"/>
    </row>
    <row r="140" spans="1:21" ht="15" customHeight="1" x14ac:dyDescent="0.2">
      <c r="A140" s="346" t="s">
        <v>270</v>
      </c>
      <c r="B140" s="244" t="s">
        <v>0</v>
      </c>
      <c r="C140" s="187" t="s">
        <v>269</v>
      </c>
      <c r="D140" s="255">
        <v>12731.98</v>
      </c>
      <c r="E140" s="192" t="s">
        <v>97</v>
      </c>
      <c r="F140" s="187" t="s">
        <v>87</v>
      </c>
      <c r="G140" s="291" t="s">
        <v>239</v>
      </c>
      <c r="H140" s="244" t="s">
        <v>0</v>
      </c>
      <c r="I140" s="192" t="s">
        <v>225</v>
      </c>
      <c r="J140" s="187" t="s">
        <v>226</v>
      </c>
      <c r="K140" s="187" t="s">
        <v>227</v>
      </c>
      <c r="L140" s="187" t="s">
        <v>228</v>
      </c>
      <c r="M140" s="187" t="s">
        <v>229</v>
      </c>
      <c r="N140" s="238" t="s">
        <v>0</v>
      </c>
      <c r="O140" s="239">
        <v>12731.98</v>
      </c>
      <c r="P140" s="187" t="s">
        <v>230</v>
      </c>
      <c r="Q140" s="187" t="s">
        <v>225</v>
      </c>
      <c r="R140" s="241" t="s">
        <v>59</v>
      </c>
      <c r="S140" s="242" t="s">
        <v>231</v>
      </c>
      <c r="T140" s="187" t="s">
        <v>232</v>
      </c>
      <c r="U140" s="239">
        <v>12731.98</v>
      </c>
    </row>
    <row r="141" spans="1:21" ht="27.75" customHeight="1" thickBot="1" x14ac:dyDescent="0.3">
      <c r="A141" s="347"/>
      <c r="B141" s="256" t="s">
        <v>1</v>
      </c>
      <c r="C141" s="187"/>
      <c r="D141" s="293"/>
      <c r="E141" s="192"/>
      <c r="F141" s="187"/>
      <c r="G141" s="187"/>
      <c r="H141" s="256" t="s">
        <v>1</v>
      </c>
      <c r="I141" s="192"/>
      <c r="J141" s="192"/>
      <c r="K141" s="192"/>
      <c r="L141" s="192"/>
      <c r="M141" s="192"/>
      <c r="N141" s="256" t="s">
        <v>1</v>
      </c>
      <c r="O141" s="191"/>
      <c r="P141" s="192"/>
      <c r="Q141" s="257"/>
      <c r="R141" s="241"/>
      <c r="S141" s="283"/>
      <c r="T141" s="283"/>
      <c r="U141" s="298"/>
    </row>
    <row r="142" spans="1:21" ht="15.75" thickTop="1" x14ac:dyDescent="0.2">
      <c r="A142" s="172"/>
      <c r="B142" s="172"/>
      <c r="C142" s="172"/>
      <c r="D142" s="261"/>
      <c r="E142" s="177"/>
      <c r="F142" s="177"/>
      <c r="G142" s="177"/>
      <c r="H142" s="172"/>
      <c r="I142" s="172"/>
      <c r="J142" s="172"/>
      <c r="K142" s="172"/>
      <c r="L142" s="172"/>
      <c r="M142" s="172"/>
      <c r="N142" s="172"/>
      <c r="O142" s="173"/>
      <c r="P142" s="172"/>
      <c r="Q142" s="172"/>
      <c r="R142" s="259"/>
      <c r="S142" s="172"/>
      <c r="T142" s="172"/>
      <c r="U142" s="172"/>
    </row>
    <row r="143" spans="1:21" ht="15" customHeight="1" x14ac:dyDescent="0.2">
      <c r="A143" s="339" t="s">
        <v>275</v>
      </c>
      <c r="B143" s="244" t="s">
        <v>0</v>
      </c>
      <c r="C143" s="187" t="s">
        <v>276</v>
      </c>
      <c r="D143" s="252">
        <v>10000</v>
      </c>
      <c r="E143" s="192" t="s">
        <v>97</v>
      </c>
      <c r="F143" s="187" t="s">
        <v>87</v>
      </c>
      <c r="G143" s="291" t="s">
        <v>239</v>
      </c>
      <c r="H143" s="244" t="s">
        <v>0</v>
      </c>
      <c r="I143" s="192" t="s">
        <v>225</v>
      </c>
      <c r="J143" s="187" t="s">
        <v>226</v>
      </c>
      <c r="K143" s="187" t="s">
        <v>227</v>
      </c>
      <c r="L143" s="187" t="s">
        <v>228</v>
      </c>
      <c r="M143" s="187" t="s">
        <v>229</v>
      </c>
      <c r="N143" s="238" t="s">
        <v>0</v>
      </c>
      <c r="O143" s="191">
        <v>10000</v>
      </c>
      <c r="P143" s="187" t="s">
        <v>230</v>
      </c>
      <c r="Q143" s="187" t="s">
        <v>225</v>
      </c>
      <c r="R143" s="241" t="s">
        <v>59</v>
      </c>
      <c r="S143" s="242" t="s">
        <v>231</v>
      </c>
      <c r="T143" s="187" t="s">
        <v>232</v>
      </c>
      <c r="U143" s="191">
        <v>10000</v>
      </c>
    </row>
    <row r="144" spans="1:21" ht="15.75" thickBot="1" x14ac:dyDescent="0.25">
      <c r="A144" s="340"/>
      <c r="B144" s="244" t="s">
        <v>1</v>
      </c>
      <c r="C144" s="187"/>
      <c r="D144" s="191"/>
      <c r="E144" s="192"/>
      <c r="F144" s="187"/>
      <c r="G144" s="187"/>
      <c r="H144" s="244" t="s">
        <v>1</v>
      </c>
      <c r="I144" s="192"/>
      <c r="J144" s="192"/>
      <c r="K144" s="192"/>
      <c r="L144" s="245"/>
      <c r="M144" s="245"/>
      <c r="N144" s="244" t="s">
        <v>1</v>
      </c>
      <c r="O144" s="191"/>
      <c r="P144" s="192"/>
      <c r="Q144" s="245"/>
      <c r="R144" s="241"/>
      <c r="S144" s="258"/>
      <c r="T144" s="258"/>
      <c r="U144" s="258"/>
    </row>
    <row r="145" spans="1:21" ht="15.75" thickTop="1" x14ac:dyDescent="0.2">
      <c r="A145" s="172"/>
      <c r="B145" s="172"/>
      <c r="C145" s="172"/>
      <c r="D145" s="261"/>
      <c r="E145" s="177"/>
      <c r="F145" s="177"/>
      <c r="G145" s="177"/>
      <c r="H145" s="172"/>
      <c r="I145" s="172"/>
      <c r="J145" s="172"/>
      <c r="K145" s="172"/>
      <c r="L145" s="172"/>
      <c r="M145" s="172"/>
      <c r="N145" s="172"/>
      <c r="O145" s="173"/>
      <c r="P145" s="172"/>
      <c r="Q145" s="172"/>
      <c r="R145" s="259"/>
      <c r="S145" s="172"/>
      <c r="T145" s="172"/>
      <c r="U145" s="172"/>
    </row>
    <row r="146" spans="1:21" ht="15.75" customHeight="1" x14ac:dyDescent="0.2">
      <c r="A146" s="337" t="s">
        <v>314</v>
      </c>
      <c r="B146" s="244" t="s">
        <v>0</v>
      </c>
      <c r="C146" s="187" t="s">
        <v>315</v>
      </c>
      <c r="D146" s="252">
        <v>1150000</v>
      </c>
      <c r="E146" s="192" t="s">
        <v>94</v>
      </c>
      <c r="F146" s="187" t="s">
        <v>87</v>
      </c>
      <c r="G146" s="187" t="s">
        <v>317</v>
      </c>
      <c r="H146" s="244" t="s">
        <v>0</v>
      </c>
      <c r="I146" s="192" t="s">
        <v>225</v>
      </c>
      <c r="J146" s="187" t="s">
        <v>226</v>
      </c>
      <c r="K146" s="187" t="s">
        <v>227</v>
      </c>
      <c r="L146" s="187" t="s">
        <v>228</v>
      </c>
      <c r="M146" s="187" t="s">
        <v>229</v>
      </c>
      <c r="N146" s="238" t="s">
        <v>0</v>
      </c>
      <c r="O146" s="252">
        <f>D146</f>
        <v>1150000</v>
      </c>
      <c r="P146" s="187" t="s">
        <v>230</v>
      </c>
      <c r="Q146" s="187" t="s">
        <v>225</v>
      </c>
      <c r="R146" s="241" t="s">
        <v>59</v>
      </c>
      <c r="S146" s="242" t="s">
        <v>231</v>
      </c>
      <c r="T146" s="187" t="s">
        <v>232</v>
      </c>
      <c r="U146" s="252">
        <f>D146</f>
        <v>1150000</v>
      </c>
    </row>
    <row r="147" spans="1:21" ht="42.6" customHeight="1" thickBot="1" x14ac:dyDescent="0.3">
      <c r="A147" s="338"/>
      <c r="B147" s="244" t="s">
        <v>1</v>
      </c>
      <c r="D147" s="293"/>
      <c r="E147" s="192"/>
      <c r="F147" s="187"/>
      <c r="G147" s="187"/>
      <c r="H147" s="244" t="s">
        <v>1</v>
      </c>
      <c r="I147" s="192"/>
      <c r="J147" s="192"/>
      <c r="K147" s="192"/>
      <c r="L147" s="245"/>
      <c r="M147" s="245"/>
      <c r="N147" s="244" t="s">
        <v>1</v>
      </c>
      <c r="O147" s="293"/>
      <c r="P147" s="192"/>
      <c r="Q147" s="245"/>
      <c r="R147" s="241"/>
      <c r="S147" s="258"/>
      <c r="T147" s="258"/>
      <c r="U147" s="258"/>
    </row>
    <row r="148" spans="1:21" ht="11.25" customHeight="1" thickTop="1" x14ac:dyDescent="0.2">
      <c r="A148" s="177"/>
      <c r="B148" s="172"/>
      <c r="C148" s="187"/>
      <c r="D148" s="173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3"/>
      <c r="P148" s="172"/>
      <c r="Q148" s="172"/>
      <c r="R148" s="259"/>
      <c r="S148" s="172"/>
      <c r="T148" s="172"/>
      <c r="U148" s="172"/>
    </row>
    <row r="149" spans="1:21" ht="16.5" customHeight="1" x14ac:dyDescent="0.2">
      <c r="A149" s="337" t="s">
        <v>318</v>
      </c>
      <c r="B149" s="244" t="s">
        <v>0</v>
      </c>
      <c r="C149" s="187" t="s">
        <v>187</v>
      </c>
      <c r="D149" s="255">
        <v>194642</v>
      </c>
      <c r="E149" s="192" t="s">
        <v>97</v>
      </c>
      <c r="F149" s="187" t="s">
        <v>87</v>
      </c>
      <c r="G149" s="291" t="s">
        <v>92</v>
      </c>
      <c r="H149" s="244" t="s">
        <v>0</v>
      </c>
      <c r="I149" s="192" t="s">
        <v>225</v>
      </c>
      <c r="J149" s="187" t="s">
        <v>226</v>
      </c>
      <c r="K149" s="187" t="s">
        <v>227</v>
      </c>
      <c r="L149" s="187" t="s">
        <v>228</v>
      </c>
      <c r="M149" s="187" t="s">
        <v>229</v>
      </c>
      <c r="N149" s="238" t="s">
        <v>0</v>
      </c>
      <c r="O149" s="255">
        <f>D149</f>
        <v>194642</v>
      </c>
      <c r="P149" s="187" t="s">
        <v>230</v>
      </c>
      <c r="Q149" s="187" t="s">
        <v>225</v>
      </c>
      <c r="R149" s="241" t="s">
        <v>59</v>
      </c>
      <c r="S149" s="242" t="s">
        <v>231</v>
      </c>
      <c r="T149" s="187" t="s">
        <v>232</v>
      </c>
      <c r="U149" s="255">
        <f>D149</f>
        <v>194642</v>
      </c>
    </row>
    <row r="150" spans="1:21" ht="27.75" customHeight="1" thickBot="1" x14ac:dyDescent="0.25">
      <c r="A150" s="338"/>
      <c r="B150" s="244" t="s">
        <v>1</v>
      </c>
      <c r="C150" s="187"/>
      <c r="D150" s="255"/>
      <c r="E150" s="192"/>
      <c r="F150" s="187"/>
      <c r="G150" s="187"/>
      <c r="H150" s="256" t="s">
        <v>1</v>
      </c>
      <c r="I150" s="257"/>
      <c r="J150" s="192"/>
      <c r="K150" s="192"/>
      <c r="L150" s="257"/>
      <c r="M150" s="257"/>
      <c r="N150" s="256" t="s">
        <v>1</v>
      </c>
      <c r="O150" s="252"/>
      <c r="P150" s="257"/>
      <c r="Q150" s="257"/>
      <c r="R150" s="241"/>
      <c r="S150" s="283"/>
      <c r="T150" s="283"/>
      <c r="U150" s="298"/>
    </row>
    <row r="151" spans="1:21" ht="15.75" thickTop="1" x14ac:dyDescent="0.2">
      <c r="A151" s="172"/>
      <c r="B151" s="172"/>
      <c r="C151" s="172"/>
      <c r="D151" s="261"/>
      <c r="E151" s="177"/>
      <c r="F151" s="177"/>
      <c r="G151" s="177"/>
      <c r="H151" s="172"/>
      <c r="I151" s="172"/>
      <c r="J151" s="172"/>
      <c r="K151" s="172"/>
      <c r="L151" s="172"/>
      <c r="M151" s="172"/>
      <c r="N151" s="172"/>
      <c r="O151" s="173"/>
      <c r="P151" s="172"/>
      <c r="Q151" s="172"/>
      <c r="R151" s="259"/>
      <c r="S151" s="172"/>
      <c r="T151" s="172"/>
      <c r="U151" s="172"/>
    </row>
    <row r="152" spans="1:21" ht="15" customHeight="1" x14ac:dyDescent="0.2">
      <c r="A152" s="337" t="s">
        <v>321</v>
      </c>
      <c r="B152" s="244" t="s">
        <v>0</v>
      </c>
      <c r="C152" s="187" t="s">
        <v>322</v>
      </c>
      <c r="D152" s="255">
        <v>100940.07</v>
      </c>
      <c r="E152" s="243"/>
      <c r="F152" s="187" t="s">
        <v>87</v>
      </c>
      <c r="G152" s="291" t="s">
        <v>92</v>
      </c>
      <c r="H152" s="244" t="s">
        <v>0</v>
      </c>
      <c r="I152" s="192" t="s">
        <v>225</v>
      </c>
      <c r="J152" s="187" t="s">
        <v>226</v>
      </c>
      <c r="K152" s="187" t="s">
        <v>227</v>
      </c>
      <c r="L152" s="187" t="s">
        <v>228</v>
      </c>
      <c r="M152" s="187" t="s">
        <v>229</v>
      </c>
      <c r="N152" s="238" t="s">
        <v>0</v>
      </c>
      <c r="O152" s="191">
        <f>D152</f>
        <v>100940.07</v>
      </c>
      <c r="P152" s="187" t="s">
        <v>230</v>
      </c>
      <c r="Q152" s="187" t="s">
        <v>225</v>
      </c>
      <c r="R152" s="241" t="s">
        <v>59</v>
      </c>
      <c r="S152" s="242" t="s">
        <v>231</v>
      </c>
      <c r="T152" s="187" t="s">
        <v>232</v>
      </c>
      <c r="U152" s="191">
        <f>D152</f>
        <v>100940.07</v>
      </c>
    </row>
    <row r="153" spans="1:21" ht="16.5" thickBot="1" x14ac:dyDescent="0.3">
      <c r="A153" s="338"/>
      <c r="B153" s="256" t="s">
        <v>1</v>
      </c>
      <c r="C153" s="257"/>
      <c r="D153" s="293"/>
      <c r="E153" s="192"/>
      <c r="F153" s="187"/>
      <c r="G153" s="187"/>
      <c r="H153" s="244" t="s">
        <v>1</v>
      </c>
      <c r="I153" s="192"/>
      <c r="J153" s="192"/>
      <c r="K153" s="192"/>
      <c r="L153" s="192"/>
      <c r="M153" s="192"/>
      <c r="N153" s="244" t="s">
        <v>1</v>
      </c>
      <c r="O153" s="191"/>
      <c r="P153" s="192"/>
      <c r="Q153" s="192"/>
      <c r="R153" s="241"/>
      <c r="S153" s="258"/>
      <c r="T153" s="258"/>
      <c r="U153" s="258"/>
    </row>
    <row r="154" spans="1:21" ht="15.75" thickTop="1" x14ac:dyDescent="0.2">
      <c r="A154" s="172"/>
      <c r="B154" s="172"/>
      <c r="C154" s="172"/>
      <c r="D154" s="261"/>
      <c r="E154" s="177"/>
      <c r="F154" s="177"/>
      <c r="G154" s="177"/>
      <c r="H154" s="172"/>
      <c r="I154" s="172"/>
      <c r="J154" s="172"/>
      <c r="K154" s="172"/>
      <c r="L154" s="172"/>
      <c r="M154" s="172"/>
      <c r="N154" s="172"/>
      <c r="O154" s="173"/>
      <c r="P154" s="172"/>
      <c r="Q154" s="172"/>
      <c r="R154" s="259"/>
      <c r="S154" s="172"/>
      <c r="T154" s="172"/>
      <c r="U154" s="172"/>
    </row>
    <row r="155" spans="1:21" ht="21" customHeight="1" x14ac:dyDescent="0.25">
      <c r="A155" s="337" t="s">
        <v>327</v>
      </c>
      <c r="B155" s="244" t="s">
        <v>0</v>
      </c>
      <c r="C155" s="187" t="s">
        <v>328</v>
      </c>
      <c r="D155" s="255">
        <v>300000</v>
      </c>
      <c r="E155" s="192"/>
      <c r="F155" s="187" t="s">
        <v>87</v>
      </c>
      <c r="G155" s="291" t="s">
        <v>92</v>
      </c>
      <c r="H155" s="244" t="s">
        <v>0</v>
      </c>
      <c r="I155" s="192" t="s">
        <v>225</v>
      </c>
      <c r="J155" s="187" t="s">
        <v>226</v>
      </c>
      <c r="K155" s="187" t="s">
        <v>227</v>
      </c>
      <c r="L155" s="187" t="s">
        <v>228</v>
      </c>
      <c r="M155" s="187" t="s">
        <v>229</v>
      </c>
      <c r="N155" s="238" t="s">
        <v>0</v>
      </c>
      <c r="O155" s="239">
        <f>D155</f>
        <v>300000</v>
      </c>
      <c r="P155" s="187" t="s">
        <v>230</v>
      </c>
      <c r="Q155" s="187" t="s">
        <v>225</v>
      </c>
      <c r="R155" s="241" t="s">
        <v>59</v>
      </c>
      <c r="S155" s="242" t="s">
        <v>231</v>
      </c>
      <c r="T155" s="187" t="s">
        <v>232</v>
      </c>
      <c r="U155" s="293">
        <f>D155</f>
        <v>300000</v>
      </c>
    </row>
    <row r="156" spans="1:21" ht="19.149999999999999" customHeight="1" thickBot="1" x14ac:dyDescent="0.3">
      <c r="A156" s="338"/>
      <c r="B156" s="256" t="s">
        <v>1</v>
      </c>
      <c r="C156" s="257"/>
      <c r="D156" s="293"/>
      <c r="E156" s="192"/>
      <c r="F156" s="187"/>
      <c r="G156" s="291"/>
      <c r="H156" s="256" t="s">
        <v>1</v>
      </c>
      <c r="I156" s="192"/>
      <c r="J156" s="192"/>
      <c r="K156" s="192"/>
      <c r="L156" s="192"/>
      <c r="M156" s="192"/>
      <c r="N156" s="256" t="s">
        <v>1</v>
      </c>
      <c r="O156" s="293"/>
      <c r="P156" s="192"/>
      <c r="Q156" s="257"/>
      <c r="R156" s="283"/>
      <c r="S156" s="283"/>
      <c r="T156" s="283"/>
      <c r="U156" s="298"/>
    </row>
    <row r="157" spans="1:21" ht="16.5" thickTop="1" x14ac:dyDescent="0.25">
      <c r="A157" s="262" t="s">
        <v>2</v>
      </c>
      <c r="B157" s="263" t="s">
        <v>0</v>
      </c>
      <c r="C157" s="264"/>
      <c r="D157" s="265">
        <f>SUM(D156,D152,D149,D146,D143,D140,D137,D134,D131,)</f>
        <v>2056043.6</v>
      </c>
      <c r="E157" s="264"/>
      <c r="F157" s="263"/>
      <c r="G157" s="263"/>
      <c r="H157" s="263" t="s">
        <v>0</v>
      </c>
      <c r="I157" s="264"/>
      <c r="J157" s="264"/>
      <c r="K157" s="264"/>
      <c r="L157" s="264"/>
      <c r="M157" s="264"/>
      <c r="N157" s="263" t="s">
        <v>0</v>
      </c>
      <c r="O157" s="266">
        <f>O131+O134+O137+O140+O143+O146+O149+O152+O155</f>
        <v>2356043.6</v>
      </c>
      <c r="P157" s="264"/>
      <c r="Q157" s="264"/>
      <c r="R157" s="267"/>
      <c r="S157" s="264"/>
      <c r="T157" s="264"/>
      <c r="U157" s="266">
        <f>SUM(U155,U152,U149,U146,U143,U140,U137,U134,U131)</f>
        <v>2356043.5999999996</v>
      </c>
    </row>
    <row r="158" spans="1:21" x14ac:dyDescent="0.2">
      <c r="A158" s="268"/>
      <c r="B158" s="269" t="s">
        <v>1</v>
      </c>
      <c r="C158" s="268"/>
      <c r="D158" s="270">
        <f>SUM(D156,D153,D150,D147,D144,D141,D138,D135,D132,)</f>
        <v>0</v>
      </c>
      <c r="E158" s="268"/>
      <c r="F158" s="269"/>
      <c r="G158" s="269"/>
      <c r="H158" s="269" t="s">
        <v>1</v>
      </c>
      <c r="I158" s="268"/>
      <c r="J158" s="268"/>
      <c r="K158" s="268"/>
      <c r="L158" s="268"/>
      <c r="M158" s="268"/>
      <c r="N158" s="269" t="s">
        <v>1</v>
      </c>
      <c r="O158" s="271">
        <f>O132+O135+O138+O141+O144+O147+O150+O153+O156</f>
        <v>0</v>
      </c>
      <c r="P158" s="268"/>
      <c r="Q158" s="272"/>
      <c r="R158" s="273"/>
      <c r="S158" s="268"/>
      <c r="T158" s="268"/>
      <c r="U158" s="271">
        <f>SUM(U156,U153,U150,U147,U144,U141,U138,U135,U132,)</f>
        <v>0</v>
      </c>
    </row>
    <row r="159" spans="1:21" x14ac:dyDescent="0.2">
      <c r="R159" s="10"/>
    </row>
    <row r="160" spans="1:21" x14ac:dyDescent="0.2">
      <c r="R160" s="10"/>
    </row>
    <row r="161" spans="1:22" x14ac:dyDescent="0.2">
      <c r="R161" s="10"/>
    </row>
    <row r="162" spans="1:22" ht="15.75" x14ac:dyDescent="0.2">
      <c r="A162" s="81"/>
      <c r="C162" s="287" t="s">
        <v>88</v>
      </c>
      <c r="D162" s="253"/>
      <c r="R162" s="10"/>
    </row>
    <row r="163" spans="1:22" ht="15.6" customHeight="1" x14ac:dyDescent="0.2">
      <c r="A163" s="83" t="s">
        <v>44</v>
      </c>
      <c r="C163" s="288" t="s">
        <v>140</v>
      </c>
      <c r="D163" s="253"/>
      <c r="I163" s="348" t="s">
        <v>75</v>
      </c>
      <c r="J163" s="84"/>
      <c r="K163" s="85"/>
      <c r="R163" s="10"/>
    </row>
    <row r="164" spans="1:22" ht="28.5" x14ac:dyDescent="0.25">
      <c r="A164" s="13" t="s">
        <v>45</v>
      </c>
      <c r="B164" s="74"/>
      <c r="C164" s="289" t="s">
        <v>100</v>
      </c>
      <c r="D164" s="342" t="s">
        <v>7</v>
      </c>
      <c r="E164" s="342"/>
      <c r="F164" s="342"/>
      <c r="G164" s="343"/>
      <c r="H164" s="74"/>
      <c r="I164" s="349"/>
      <c r="J164" s="342" t="s">
        <v>77</v>
      </c>
      <c r="K164" s="343"/>
      <c r="L164" s="341" t="s">
        <v>81</v>
      </c>
      <c r="M164" s="343"/>
      <c r="N164" s="75"/>
      <c r="O164" s="341" t="s">
        <v>10</v>
      </c>
      <c r="P164" s="342"/>
      <c r="Q164" s="343"/>
      <c r="R164" s="341" t="s">
        <v>34</v>
      </c>
      <c r="S164" s="342"/>
      <c r="T164" s="342"/>
      <c r="U164" s="342"/>
      <c r="V164" s="343"/>
    </row>
    <row r="165" spans="1:22" ht="79.5" thickBot="1" x14ac:dyDescent="0.25">
      <c r="A165" s="212" t="s">
        <v>64</v>
      </c>
      <c r="B165" s="213" t="s">
        <v>3</v>
      </c>
      <c r="C165" s="304" t="s">
        <v>91</v>
      </c>
      <c r="D165" s="215" t="s">
        <v>47</v>
      </c>
      <c r="E165" s="213" t="s">
        <v>8</v>
      </c>
      <c r="F165" s="213" t="s">
        <v>9</v>
      </c>
      <c r="G165" s="213" t="s">
        <v>72</v>
      </c>
      <c r="H165" s="213" t="s">
        <v>3</v>
      </c>
      <c r="I165" s="216" t="s">
        <v>30</v>
      </c>
      <c r="J165" s="214" t="s">
        <v>78</v>
      </c>
      <c r="K165" s="214" t="s">
        <v>79</v>
      </c>
      <c r="L165" s="214" t="s">
        <v>80</v>
      </c>
      <c r="M165" s="216" t="s">
        <v>76</v>
      </c>
      <c r="N165" s="213" t="s">
        <v>3</v>
      </c>
      <c r="O165" s="216" t="s">
        <v>48</v>
      </c>
      <c r="P165" s="216" t="s">
        <v>14</v>
      </c>
      <c r="Q165" s="217" t="s">
        <v>15</v>
      </c>
      <c r="R165" s="214" t="s">
        <v>37</v>
      </c>
      <c r="S165" s="214" t="s">
        <v>38</v>
      </c>
      <c r="T165" s="214" t="s">
        <v>39</v>
      </c>
      <c r="U165" s="214" t="s">
        <v>40</v>
      </c>
      <c r="V165" s="86"/>
    </row>
    <row r="166" spans="1:22" ht="26.25" thickTop="1" x14ac:dyDescent="0.2">
      <c r="A166" s="344"/>
      <c r="B166" s="219" t="s">
        <v>60</v>
      </c>
      <c r="C166" s="220"/>
      <c r="D166" s="221"/>
      <c r="E166" s="222"/>
      <c r="F166" s="222"/>
      <c r="G166" s="222"/>
      <c r="H166" s="219" t="s">
        <v>60</v>
      </c>
      <c r="I166" s="223" t="s">
        <v>31</v>
      </c>
      <c r="J166" s="223" t="s">
        <v>24</v>
      </c>
      <c r="K166" s="224" t="s">
        <v>65</v>
      </c>
      <c r="L166" s="223" t="s">
        <v>66</v>
      </c>
      <c r="M166" s="223" t="s">
        <v>20</v>
      </c>
      <c r="N166" s="219" t="s">
        <v>60</v>
      </c>
      <c r="O166" s="223" t="s">
        <v>59</v>
      </c>
      <c r="P166" s="223" t="s">
        <v>22</v>
      </c>
      <c r="Q166" s="225" t="s">
        <v>23</v>
      </c>
      <c r="R166" s="226" t="s">
        <v>67</v>
      </c>
      <c r="S166" s="223" t="s">
        <v>68</v>
      </c>
      <c r="T166" s="223"/>
      <c r="U166" s="223"/>
    </row>
    <row r="167" spans="1:22" x14ac:dyDescent="0.2">
      <c r="A167" s="345"/>
      <c r="B167" s="228"/>
      <c r="C167" s="229"/>
      <c r="D167" s="230"/>
      <c r="E167" s="229"/>
      <c r="F167" s="223"/>
      <c r="G167" s="223"/>
      <c r="H167" s="228"/>
      <c r="I167" s="223"/>
      <c r="J167" s="229"/>
      <c r="K167" s="229"/>
      <c r="L167" s="229"/>
      <c r="M167" s="229"/>
      <c r="N167" s="228"/>
      <c r="O167" s="230"/>
      <c r="P167" s="229"/>
      <c r="Q167" s="231"/>
      <c r="R167" s="232"/>
      <c r="S167" s="229"/>
      <c r="T167" s="229"/>
      <c r="U167" s="229"/>
    </row>
    <row r="168" spans="1:22" ht="15.75" thickBot="1" x14ac:dyDescent="0.25">
      <c r="A168" s="233"/>
      <c r="B168" s="234"/>
      <c r="C168" s="234"/>
      <c r="D168" s="235"/>
      <c r="E168" s="234"/>
      <c r="F168" s="234"/>
      <c r="G168" s="234"/>
      <c r="H168" s="234"/>
      <c r="I168" s="234"/>
      <c r="J168" s="236"/>
      <c r="K168" s="234"/>
      <c r="L168" s="234"/>
      <c r="M168" s="234"/>
      <c r="N168" s="234"/>
      <c r="O168" s="235"/>
      <c r="P168" s="234"/>
      <c r="Q168" s="236"/>
      <c r="R168" s="237"/>
      <c r="S168" s="234"/>
      <c r="T168" s="234"/>
      <c r="U168" s="234"/>
    </row>
    <row r="169" spans="1:22" ht="15" customHeight="1" x14ac:dyDescent="0.2">
      <c r="A169" s="346"/>
      <c r="B169" s="244" t="s">
        <v>0</v>
      </c>
      <c r="C169" s="187"/>
      <c r="D169" s="191"/>
      <c r="E169" s="192"/>
      <c r="F169" s="187"/>
      <c r="G169" s="187"/>
      <c r="H169" s="244" t="s">
        <v>0</v>
      </c>
      <c r="I169" s="187"/>
      <c r="J169" s="187"/>
      <c r="K169" s="187"/>
      <c r="L169" s="187"/>
      <c r="M169" s="187"/>
      <c r="N169" s="238" t="s">
        <v>0</v>
      </c>
      <c r="O169" s="191"/>
      <c r="P169" s="187"/>
      <c r="Q169" s="240"/>
      <c r="R169" s="241"/>
      <c r="S169" s="242"/>
      <c r="T169" s="187"/>
      <c r="U169" s="191"/>
    </row>
    <row r="170" spans="1:22" ht="15.75" thickBot="1" x14ac:dyDescent="0.25">
      <c r="A170" s="347"/>
      <c r="B170" s="244" t="s">
        <v>1</v>
      </c>
      <c r="C170" s="187"/>
      <c r="D170" s="255"/>
      <c r="E170" s="243"/>
      <c r="F170" s="243"/>
      <c r="G170" s="187"/>
      <c r="H170" s="244" t="s">
        <v>1</v>
      </c>
      <c r="I170" s="192"/>
      <c r="J170" s="192"/>
      <c r="K170" s="192"/>
      <c r="L170" s="245"/>
      <c r="M170" s="245"/>
      <c r="N170" s="244" t="s">
        <v>1</v>
      </c>
      <c r="O170" s="255"/>
      <c r="P170" s="192"/>
      <c r="Q170" s="245"/>
      <c r="R170" s="258"/>
      <c r="S170" s="258"/>
      <c r="T170" s="258"/>
      <c r="U170" s="255"/>
    </row>
    <row r="171" spans="1:22" ht="16.5" thickTop="1" thickBot="1" x14ac:dyDescent="0.25">
      <c r="A171" s="260"/>
      <c r="B171" s="172"/>
      <c r="C171" s="172"/>
      <c r="D171" s="173"/>
      <c r="E171" s="172"/>
      <c r="F171" s="172"/>
      <c r="G171" s="172"/>
      <c r="H171" s="172"/>
      <c r="I171" s="172"/>
      <c r="J171" s="249"/>
      <c r="K171" s="177"/>
      <c r="L171" s="177"/>
      <c r="M171" s="177"/>
      <c r="N171" s="172"/>
      <c r="O171" s="173"/>
      <c r="P171" s="177"/>
      <c r="Q171" s="250"/>
      <c r="R171" s="251"/>
      <c r="S171" s="177"/>
      <c r="T171" s="177"/>
      <c r="U171" s="173"/>
    </row>
    <row r="172" spans="1:22" x14ac:dyDescent="0.2">
      <c r="A172" s="346"/>
      <c r="B172" s="244" t="s">
        <v>0</v>
      </c>
      <c r="C172" s="187"/>
      <c r="D172" s="255"/>
      <c r="E172" s="192"/>
      <c r="F172" s="187"/>
      <c r="G172" s="187"/>
      <c r="H172" s="244" t="s">
        <v>0</v>
      </c>
      <c r="I172" s="187"/>
      <c r="J172" s="187"/>
      <c r="K172" s="187"/>
      <c r="L172" s="187"/>
      <c r="M172" s="187"/>
      <c r="N172" s="238" t="s">
        <v>0</v>
      </c>
      <c r="O172" s="255"/>
      <c r="P172" s="187"/>
      <c r="Q172" s="240"/>
      <c r="R172" s="241"/>
      <c r="S172" s="242"/>
      <c r="T172" s="187"/>
      <c r="U172" s="255"/>
    </row>
    <row r="173" spans="1:22" ht="16.5" thickBot="1" x14ac:dyDescent="0.3">
      <c r="A173" s="347"/>
      <c r="B173" s="256" t="s">
        <v>1</v>
      </c>
      <c r="C173" s="257"/>
      <c r="D173" s="293"/>
      <c r="E173" s="192"/>
      <c r="F173" s="246"/>
      <c r="G173" s="246"/>
      <c r="H173" s="244" t="s">
        <v>1</v>
      </c>
      <c r="I173" s="245"/>
      <c r="J173" s="245"/>
      <c r="K173" s="245"/>
      <c r="L173" s="245"/>
      <c r="M173" s="245"/>
      <c r="N173" s="244" t="s">
        <v>1</v>
      </c>
      <c r="O173" s="293"/>
      <c r="P173" s="245"/>
      <c r="Q173" s="245"/>
      <c r="R173" s="258"/>
      <c r="S173" s="258"/>
      <c r="T173" s="258"/>
      <c r="U173" s="293"/>
    </row>
    <row r="174" spans="1:22" ht="16.5" thickTop="1" thickBot="1" x14ac:dyDescent="0.25">
      <c r="A174" s="172"/>
      <c r="B174" s="172"/>
      <c r="C174" s="172"/>
      <c r="D174" s="261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261"/>
      <c r="P174" s="177"/>
      <c r="Q174" s="177"/>
      <c r="R174" s="251"/>
      <c r="S174" s="172"/>
      <c r="T174" s="172"/>
      <c r="U174" s="261"/>
    </row>
    <row r="175" spans="1:22" x14ac:dyDescent="0.2">
      <c r="A175" s="337"/>
      <c r="B175" s="244" t="s">
        <v>0</v>
      </c>
      <c r="C175" s="187"/>
      <c r="D175" s="191"/>
      <c r="E175" s="192"/>
      <c r="F175" s="187"/>
      <c r="G175" s="187"/>
      <c r="H175" s="244" t="s">
        <v>0</v>
      </c>
      <c r="I175" s="187"/>
      <c r="J175" s="187"/>
      <c r="K175" s="187"/>
      <c r="L175" s="187"/>
      <c r="M175" s="187"/>
      <c r="N175" s="238" t="s">
        <v>0</v>
      </c>
      <c r="O175" s="191"/>
      <c r="P175" s="187"/>
      <c r="Q175" s="240"/>
      <c r="R175" s="241"/>
      <c r="S175" s="242"/>
      <c r="T175" s="187"/>
      <c r="U175" s="191"/>
    </row>
    <row r="176" spans="1:22" ht="15.75" thickBot="1" x14ac:dyDescent="0.25">
      <c r="A176" s="338"/>
      <c r="B176" s="244" t="s">
        <v>1</v>
      </c>
      <c r="C176" s="187"/>
      <c r="D176" s="255"/>
      <c r="E176" s="192"/>
      <c r="F176" s="187"/>
      <c r="G176" s="187"/>
      <c r="H176" s="244" t="s">
        <v>1</v>
      </c>
      <c r="I176" s="245"/>
      <c r="J176" s="243"/>
      <c r="K176" s="243"/>
      <c r="L176" s="245"/>
      <c r="M176" s="245"/>
      <c r="N176" s="244" t="s">
        <v>1</v>
      </c>
      <c r="O176" s="280"/>
      <c r="P176" s="245"/>
      <c r="Q176" s="245"/>
      <c r="R176" s="258"/>
      <c r="S176" s="258"/>
      <c r="T176" s="258"/>
      <c r="U176" s="258"/>
    </row>
    <row r="177" spans="1:21" ht="16.5" thickTop="1" thickBot="1" x14ac:dyDescent="0.25">
      <c r="A177" s="260"/>
      <c r="B177" s="172"/>
      <c r="C177" s="172"/>
      <c r="D177" s="173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3"/>
      <c r="P177" s="172"/>
      <c r="Q177" s="172"/>
      <c r="R177" s="259"/>
      <c r="S177" s="172"/>
      <c r="T177" s="172"/>
      <c r="U177" s="172"/>
    </row>
    <row r="178" spans="1:21" ht="15" customHeight="1" x14ac:dyDescent="0.2">
      <c r="A178" s="339"/>
      <c r="B178" s="244" t="s">
        <v>0</v>
      </c>
      <c r="C178" s="187"/>
      <c r="D178" s="255"/>
      <c r="E178" s="192"/>
      <c r="F178" s="187"/>
      <c r="G178" s="187"/>
      <c r="H178" s="244" t="s">
        <v>0</v>
      </c>
      <c r="I178" s="187"/>
      <c r="J178" s="187"/>
      <c r="K178" s="187"/>
      <c r="L178" s="187"/>
      <c r="M178" s="187"/>
      <c r="N178" s="238" t="s">
        <v>0</v>
      </c>
      <c r="O178" s="239"/>
      <c r="P178" s="187"/>
      <c r="Q178" s="240"/>
      <c r="R178" s="241"/>
      <c r="S178" s="242"/>
      <c r="T178" s="187"/>
      <c r="U178" s="239"/>
    </row>
    <row r="179" spans="1:21" ht="15.6" customHeight="1" thickBot="1" x14ac:dyDescent="0.25">
      <c r="A179" s="340"/>
      <c r="B179" s="256" t="s">
        <v>1</v>
      </c>
      <c r="C179" s="308"/>
      <c r="D179" s="191"/>
      <c r="E179" s="192"/>
      <c r="F179" s="187"/>
      <c r="G179" s="187"/>
      <c r="H179" s="256" t="s">
        <v>1</v>
      </c>
      <c r="I179" s="192"/>
      <c r="J179" s="192"/>
      <c r="K179" s="192"/>
      <c r="L179" s="192"/>
      <c r="M179" s="245"/>
      <c r="N179" s="256" t="s">
        <v>1</v>
      </c>
      <c r="O179" s="191"/>
      <c r="P179" s="192"/>
      <c r="Q179" s="257"/>
      <c r="R179" s="241"/>
      <c r="S179" s="283"/>
      <c r="T179" s="283"/>
      <c r="U179" s="298"/>
    </row>
    <row r="180" spans="1:21" ht="16.5" thickTop="1" thickBot="1" x14ac:dyDescent="0.25">
      <c r="A180" s="172"/>
      <c r="B180" s="172"/>
      <c r="C180" s="172"/>
      <c r="D180" s="261"/>
      <c r="E180" s="177"/>
      <c r="F180" s="177"/>
      <c r="G180" s="177"/>
      <c r="H180" s="172"/>
      <c r="I180" s="172"/>
      <c r="J180" s="172"/>
      <c r="K180" s="172"/>
      <c r="L180" s="172"/>
      <c r="M180" s="172"/>
      <c r="N180" s="172"/>
      <c r="O180" s="173"/>
      <c r="P180" s="172"/>
      <c r="Q180" s="172"/>
      <c r="R180" s="259"/>
      <c r="S180" s="172"/>
      <c r="T180" s="172"/>
      <c r="U180" s="172"/>
    </row>
    <row r="181" spans="1:21" ht="15" customHeight="1" x14ac:dyDescent="0.2">
      <c r="A181" s="337"/>
      <c r="B181" s="244" t="s">
        <v>0</v>
      </c>
      <c r="C181" s="187"/>
      <c r="D181" s="252"/>
      <c r="E181" s="192"/>
      <c r="F181" s="187"/>
      <c r="G181" s="187"/>
      <c r="H181" s="244" t="s">
        <v>0</v>
      </c>
      <c r="I181" s="187"/>
      <c r="J181" s="187"/>
      <c r="K181" s="187"/>
      <c r="L181" s="187"/>
      <c r="M181" s="187"/>
      <c r="N181" s="238" t="s">
        <v>0</v>
      </c>
      <c r="O181" s="191"/>
      <c r="P181" s="187"/>
      <c r="Q181" s="240"/>
      <c r="R181" s="241"/>
      <c r="S181" s="242"/>
      <c r="T181" s="187"/>
      <c r="U181" s="191"/>
    </row>
    <row r="182" spans="1:21" ht="16.5" thickBot="1" x14ac:dyDescent="0.3">
      <c r="A182" s="338"/>
      <c r="B182" s="244" t="s">
        <v>1</v>
      </c>
      <c r="C182" s="187"/>
      <c r="D182" s="293"/>
      <c r="E182" s="192"/>
      <c r="F182" s="187"/>
      <c r="G182" s="187"/>
      <c r="H182" s="244" t="s">
        <v>1</v>
      </c>
      <c r="I182" s="192"/>
      <c r="J182" s="192"/>
      <c r="K182" s="192"/>
      <c r="L182" s="245"/>
      <c r="M182" s="245"/>
      <c r="N182" s="244" t="s">
        <v>1</v>
      </c>
      <c r="O182" s="191"/>
      <c r="P182" s="192"/>
      <c r="Q182" s="245"/>
      <c r="R182" s="241"/>
      <c r="S182" s="258"/>
      <c r="T182" s="258"/>
      <c r="U182" s="258"/>
    </row>
    <row r="183" spans="1:21" ht="16.5" thickTop="1" thickBot="1" x14ac:dyDescent="0.25">
      <c r="A183" s="172"/>
      <c r="B183" s="172"/>
      <c r="C183" s="172"/>
      <c r="D183" s="261"/>
      <c r="E183" s="177"/>
      <c r="F183" s="177"/>
      <c r="G183" s="177"/>
      <c r="H183" s="172"/>
      <c r="I183" s="172"/>
      <c r="J183" s="172"/>
      <c r="K183" s="172"/>
      <c r="L183" s="172"/>
      <c r="M183" s="172"/>
      <c r="N183" s="172"/>
      <c r="O183" s="173"/>
      <c r="P183" s="172"/>
      <c r="Q183" s="172"/>
      <c r="R183" s="259"/>
      <c r="S183" s="172"/>
      <c r="T183" s="172"/>
      <c r="U183" s="172"/>
    </row>
    <row r="184" spans="1:21" ht="15" customHeight="1" x14ac:dyDescent="0.2">
      <c r="A184" s="337"/>
      <c r="B184" s="244" t="s">
        <v>0</v>
      </c>
      <c r="C184" s="187"/>
      <c r="D184" s="239"/>
      <c r="E184" s="192"/>
      <c r="F184" s="187"/>
      <c r="G184" s="187"/>
      <c r="H184" s="244" t="s">
        <v>0</v>
      </c>
      <c r="I184" s="187"/>
      <c r="J184" s="187"/>
      <c r="K184" s="187"/>
      <c r="L184" s="187"/>
      <c r="M184" s="187"/>
      <c r="N184" s="238" t="s">
        <v>0</v>
      </c>
      <c r="O184" s="191"/>
      <c r="P184" s="187"/>
      <c r="Q184" s="240"/>
      <c r="R184" s="241"/>
      <c r="S184" s="242"/>
      <c r="T184" s="187"/>
      <c r="U184" s="191"/>
    </row>
    <row r="185" spans="1:21" ht="16.149999999999999" customHeight="1" thickBot="1" x14ac:dyDescent="0.3">
      <c r="A185" s="338"/>
      <c r="B185" s="244" t="s">
        <v>1</v>
      </c>
      <c r="C185" s="187"/>
      <c r="D185" s="293"/>
      <c r="E185" s="192"/>
      <c r="F185" s="187"/>
      <c r="G185" s="187"/>
      <c r="H185" s="244" t="s">
        <v>1</v>
      </c>
      <c r="I185" s="192"/>
      <c r="J185" s="192"/>
      <c r="K185" s="192"/>
      <c r="L185" s="192"/>
      <c r="M185" s="245"/>
      <c r="N185" s="244" t="s">
        <v>1</v>
      </c>
      <c r="O185" s="293"/>
      <c r="P185" s="192"/>
      <c r="Q185" s="245"/>
      <c r="R185" s="241"/>
      <c r="S185" s="258"/>
      <c r="T185" s="258"/>
      <c r="U185" s="258"/>
    </row>
    <row r="186" spans="1:21" ht="16.5" thickTop="1" thickBot="1" x14ac:dyDescent="0.25">
      <c r="A186" s="177"/>
      <c r="B186" s="172"/>
      <c r="C186" s="172"/>
      <c r="D186" s="173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3"/>
      <c r="P186" s="172"/>
      <c r="Q186" s="172"/>
      <c r="R186" s="259"/>
      <c r="S186" s="172"/>
      <c r="T186" s="172"/>
      <c r="U186" s="172"/>
    </row>
    <row r="187" spans="1:21" ht="15" customHeight="1" x14ac:dyDescent="0.2">
      <c r="A187" s="337"/>
      <c r="B187" s="244" t="s">
        <v>0</v>
      </c>
      <c r="C187" s="187"/>
      <c r="D187" s="191"/>
      <c r="E187" s="192"/>
      <c r="F187" s="243"/>
      <c r="G187" s="187"/>
      <c r="H187" s="244" t="s">
        <v>0</v>
      </c>
      <c r="I187" s="187"/>
      <c r="J187" s="187"/>
      <c r="K187" s="187"/>
      <c r="L187" s="187"/>
      <c r="M187" s="187"/>
      <c r="N187" s="238" t="s">
        <v>0</v>
      </c>
      <c r="O187" s="191"/>
      <c r="P187" s="187"/>
      <c r="Q187" s="240"/>
      <c r="R187" s="241"/>
      <c r="S187" s="242"/>
      <c r="T187" s="187"/>
      <c r="U187" s="191"/>
    </row>
    <row r="188" spans="1:21" ht="15.75" thickBot="1" x14ac:dyDescent="0.25">
      <c r="A188" s="338"/>
      <c r="B188" s="244" t="s">
        <v>1</v>
      </c>
      <c r="C188" s="187"/>
      <c r="D188" s="255"/>
      <c r="E188" s="192"/>
      <c r="F188" s="187"/>
      <c r="G188" s="187"/>
      <c r="H188" s="256" t="s">
        <v>1</v>
      </c>
      <c r="I188" s="257"/>
      <c r="J188" s="192"/>
      <c r="K188" s="192"/>
      <c r="L188" s="257"/>
      <c r="M188" s="257"/>
      <c r="N188" s="256" t="s">
        <v>1</v>
      </c>
      <c r="O188" s="252"/>
      <c r="P188" s="257"/>
      <c r="Q188" s="257"/>
      <c r="R188" s="241"/>
      <c r="S188" s="283"/>
      <c r="T188" s="283"/>
      <c r="U188" s="298"/>
    </row>
    <row r="189" spans="1:21" ht="16.5" thickTop="1" thickBot="1" x14ac:dyDescent="0.25">
      <c r="A189" s="172"/>
      <c r="B189" s="172"/>
      <c r="C189" s="172"/>
      <c r="D189" s="261"/>
      <c r="E189" s="177"/>
      <c r="F189" s="177"/>
      <c r="G189" s="177"/>
      <c r="H189" s="172"/>
      <c r="I189" s="172"/>
      <c r="J189" s="172"/>
      <c r="K189" s="172"/>
      <c r="L189" s="172"/>
      <c r="M189" s="172"/>
      <c r="N189" s="172"/>
      <c r="O189" s="173"/>
      <c r="P189" s="172"/>
      <c r="Q189" s="172"/>
      <c r="R189" s="259"/>
      <c r="S189" s="172"/>
      <c r="T189" s="172"/>
      <c r="U189" s="172"/>
    </row>
    <row r="190" spans="1:21" ht="15" customHeight="1" x14ac:dyDescent="0.2">
      <c r="A190" s="337" t="s">
        <v>91</v>
      </c>
      <c r="B190" s="244" t="s">
        <v>0</v>
      </c>
      <c r="C190" s="187"/>
      <c r="D190" s="255"/>
      <c r="E190" s="243"/>
      <c r="F190" s="243"/>
      <c r="G190" s="187"/>
      <c r="H190" s="244" t="s">
        <v>0</v>
      </c>
      <c r="I190" s="187"/>
      <c r="J190" s="187"/>
      <c r="K190" s="187"/>
      <c r="L190" s="187"/>
      <c r="M190" s="187"/>
      <c r="N190" s="238" t="s">
        <v>0</v>
      </c>
      <c r="O190" s="191"/>
      <c r="P190" s="187"/>
      <c r="Q190" s="240"/>
      <c r="R190" s="241"/>
      <c r="S190" s="242"/>
      <c r="T190" s="187"/>
      <c r="U190" s="191"/>
    </row>
    <row r="191" spans="1:21" ht="16.5" thickBot="1" x14ac:dyDescent="0.3">
      <c r="A191" s="338"/>
      <c r="B191" s="256" t="s">
        <v>1</v>
      </c>
      <c r="C191" s="257"/>
      <c r="D191" s="293"/>
      <c r="E191" s="192"/>
      <c r="F191" s="187"/>
      <c r="G191" s="187"/>
      <c r="H191" s="244" t="s">
        <v>1</v>
      </c>
      <c r="I191" s="192"/>
      <c r="J191" s="192"/>
      <c r="K191" s="192"/>
      <c r="L191" s="192"/>
      <c r="M191" s="192"/>
      <c r="N191" s="244" t="s">
        <v>1</v>
      </c>
      <c r="O191" s="191"/>
      <c r="P191" s="192"/>
      <c r="Q191" s="192"/>
      <c r="R191" s="241"/>
      <c r="S191" s="258"/>
      <c r="T191" s="258"/>
      <c r="U191" s="258"/>
    </row>
    <row r="192" spans="1:21" ht="16.5" thickTop="1" thickBot="1" x14ac:dyDescent="0.25">
      <c r="A192" s="172"/>
      <c r="B192" s="172"/>
      <c r="C192" s="172"/>
      <c r="D192" s="261"/>
      <c r="E192" s="177"/>
      <c r="F192" s="177"/>
      <c r="G192" s="177"/>
      <c r="H192" s="172"/>
      <c r="I192" s="172"/>
      <c r="J192" s="172"/>
      <c r="K192" s="172"/>
      <c r="L192" s="172"/>
      <c r="M192" s="172"/>
      <c r="N192" s="172"/>
      <c r="O192" s="173"/>
      <c r="P192" s="172"/>
      <c r="Q192" s="172"/>
      <c r="R192" s="259"/>
      <c r="S192" s="172"/>
      <c r="T192" s="172"/>
      <c r="U192" s="172"/>
    </row>
    <row r="193" spans="1:21" ht="15.6" customHeight="1" x14ac:dyDescent="0.25">
      <c r="A193" s="337"/>
      <c r="B193" s="244" t="s">
        <v>0</v>
      </c>
      <c r="C193" s="187"/>
      <c r="D193" s="255"/>
      <c r="E193" s="192"/>
      <c r="F193" s="187"/>
      <c r="G193" s="187"/>
      <c r="H193" s="244" t="s">
        <v>0</v>
      </c>
      <c r="I193" s="187"/>
      <c r="J193" s="187"/>
      <c r="K193" s="187"/>
      <c r="L193" s="187"/>
      <c r="M193" s="187"/>
      <c r="N193" s="238" t="s">
        <v>0</v>
      </c>
      <c r="O193" s="239"/>
      <c r="P193" s="187"/>
      <c r="Q193" s="240"/>
      <c r="R193" s="241"/>
      <c r="S193" s="242"/>
      <c r="T193" s="187"/>
      <c r="U193" s="293"/>
    </row>
    <row r="194" spans="1:21" ht="16.5" thickBot="1" x14ac:dyDescent="0.3">
      <c r="A194" s="338"/>
      <c r="B194" s="256" t="s">
        <v>1</v>
      </c>
      <c r="C194" s="257"/>
      <c r="D194" s="293"/>
      <c r="E194" s="192"/>
      <c r="F194" s="187"/>
      <c r="G194" s="291"/>
      <c r="H194" s="256" t="s">
        <v>1</v>
      </c>
      <c r="I194" s="192"/>
      <c r="J194" s="192"/>
      <c r="K194" s="192"/>
      <c r="L194" s="192"/>
      <c r="M194" s="192"/>
      <c r="N194" s="256" t="s">
        <v>1</v>
      </c>
      <c r="O194" s="293"/>
      <c r="P194" s="192"/>
      <c r="Q194" s="257"/>
      <c r="R194" s="283"/>
      <c r="S194" s="283"/>
      <c r="T194" s="283"/>
      <c r="U194" s="298"/>
    </row>
    <row r="195" spans="1:21" ht="16.5" thickTop="1" x14ac:dyDescent="0.25">
      <c r="A195" s="262" t="s">
        <v>2</v>
      </c>
      <c r="B195" s="263" t="s">
        <v>0</v>
      </c>
      <c r="C195" s="264"/>
      <c r="D195" s="265">
        <f>SUM(D194,D190,D187,D184,D181,D178,D175,D172,D169,)</f>
        <v>0</v>
      </c>
      <c r="E195" s="264"/>
      <c r="F195" s="263"/>
      <c r="G195" s="263"/>
      <c r="H195" s="263" t="s">
        <v>0</v>
      </c>
      <c r="I195" s="264"/>
      <c r="J195" s="264"/>
      <c r="K195" s="264"/>
      <c r="L195" s="264"/>
      <c r="M195" s="264"/>
      <c r="N195" s="263" t="s">
        <v>0</v>
      </c>
      <c r="O195" s="266">
        <f>O169+O172+O175+O178+O181+O184+O187+O190+O193</f>
        <v>0</v>
      </c>
      <c r="P195" s="264"/>
      <c r="Q195" s="264"/>
      <c r="R195" s="267"/>
      <c r="S195" s="264"/>
      <c r="T195" s="264"/>
      <c r="U195" s="266">
        <f>SUM(U193,U190,U187,U184,U181,U178,U175,U172,U169)</f>
        <v>0</v>
      </c>
    </row>
    <row r="196" spans="1:21" x14ac:dyDescent="0.2">
      <c r="A196" s="268"/>
      <c r="B196" s="269" t="s">
        <v>1</v>
      </c>
      <c r="C196" s="268"/>
      <c r="D196" s="270">
        <f>SUM(D194,D191,D188,D185,D182,D179,D176,D173,D170,)</f>
        <v>0</v>
      </c>
      <c r="E196" s="268"/>
      <c r="F196" s="269"/>
      <c r="G196" s="269"/>
      <c r="H196" s="269" t="s">
        <v>1</v>
      </c>
      <c r="I196" s="268"/>
      <c r="J196" s="268"/>
      <c r="K196" s="268"/>
      <c r="L196" s="268"/>
      <c r="M196" s="268"/>
      <c r="N196" s="269" t="s">
        <v>1</v>
      </c>
      <c r="O196" s="271">
        <f>O170+O173+O176+O179+O182+O185+O188+O191+O194</f>
        <v>0</v>
      </c>
      <c r="P196" s="268"/>
      <c r="Q196" s="272"/>
      <c r="R196" s="273"/>
      <c r="S196" s="268"/>
      <c r="T196" s="268"/>
      <c r="U196" s="271"/>
    </row>
    <row r="197" spans="1:21" x14ac:dyDescent="0.2">
      <c r="R197" s="10"/>
    </row>
    <row r="198" spans="1:21" x14ac:dyDescent="0.2">
      <c r="R198" s="10"/>
    </row>
    <row r="199" spans="1:21" x14ac:dyDescent="0.2">
      <c r="R199" s="10"/>
    </row>
    <row r="200" spans="1:21" x14ac:dyDescent="0.2">
      <c r="R200" s="10"/>
    </row>
    <row r="201" spans="1:21" x14ac:dyDescent="0.2">
      <c r="R201" s="10"/>
    </row>
    <row r="202" spans="1:21" x14ac:dyDescent="0.2">
      <c r="R202" s="10"/>
    </row>
    <row r="203" spans="1:21" x14ac:dyDescent="0.2">
      <c r="R203" s="10"/>
    </row>
    <row r="204" spans="1:21" x14ac:dyDescent="0.2">
      <c r="R204" s="10"/>
    </row>
    <row r="205" spans="1:21" x14ac:dyDescent="0.2">
      <c r="R205" s="10"/>
    </row>
    <row r="206" spans="1:21" x14ac:dyDescent="0.2">
      <c r="R206" s="10"/>
    </row>
    <row r="207" spans="1:21" x14ac:dyDescent="0.2">
      <c r="R207" s="10"/>
    </row>
    <row r="208" spans="1:21" x14ac:dyDescent="0.2">
      <c r="R208" s="10"/>
    </row>
    <row r="209" spans="18:18" x14ac:dyDescent="0.2">
      <c r="R209" s="10"/>
    </row>
    <row r="210" spans="18:18" x14ac:dyDescent="0.2">
      <c r="R210" s="10"/>
    </row>
    <row r="211" spans="18:18" x14ac:dyDescent="0.2">
      <c r="R211" s="10"/>
    </row>
    <row r="212" spans="18:18" x14ac:dyDescent="0.2">
      <c r="R212" s="10"/>
    </row>
    <row r="213" spans="18:18" x14ac:dyDescent="0.2">
      <c r="R213" s="10"/>
    </row>
    <row r="214" spans="18:18" x14ac:dyDescent="0.2">
      <c r="R214" s="10"/>
    </row>
    <row r="215" spans="18:18" x14ac:dyDescent="0.2">
      <c r="R215" s="10"/>
    </row>
    <row r="216" spans="18:18" x14ac:dyDescent="0.2">
      <c r="R216" s="10"/>
    </row>
    <row r="217" spans="18:18" x14ac:dyDescent="0.2">
      <c r="R217" s="10"/>
    </row>
    <row r="218" spans="18:18" x14ac:dyDescent="0.2">
      <c r="R218" s="10"/>
    </row>
    <row r="219" spans="18:18" x14ac:dyDescent="0.2">
      <c r="R219" s="10"/>
    </row>
    <row r="220" spans="18:18" x14ac:dyDescent="0.2">
      <c r="R220" s="10"/>
    </row>
    <row r="221" spans="18:18" x14ac:dyDescent="0.2">
      <c r="R221" s="10"/>
    </row>
    <row r="222" spans="18:18" x14ac:dyDescent="0.2">
      <c r="R222" s="10"/>
    </row>
    <row r="223" spans="18:18" x14ac:dyDescent="0.2">
      <c r="R223" s="10"/>
    </row>
    <row r="224" spans="18:18" x14ac:dyDescent="0.2">
      <c r="R224" s="10"/>
    </row>
    <row r="225" spans="18:18" x14ac:dyDescent="0.2">
      <c r="R225" s="10"/>
    </row>
    <row r="226" spans="18:18" x14ac:dyDescent="0.2">
      <c r="R226" s="10"/>
    </row>
    <row r="227" spans="18:18" x14ac:dyDescent="0.2">
      <c r="R227" s="10"/>
    </row>
    <row r="228" spans="18:18" x14ac:dyDescent="0.2">
      <c r="R228" s="10"/>
    </row>
    <row r="229" spans="18:18" x14ac:dyDescent="0.2">
      <c r="R229" s="10"/>
    </row>
    <row r="230" spans="18:18" x14ac:dyDescent="0.2">
      <c r="R230" s="10"/>
    </row>
    <row r="231" spans="18:18" x14ac:dyDescent="0.2">
      <c r="R231" s="10"/>
    </row>
    <row r="232" spans="18:18" x14ac:dyDescent="0.2">
      <c r="R232" s="10"/>
    </row>
    <row r="233" spans="18:18" x14ac:dyDescent="0.2">
      <c r="R233" s="10"/>
    </row>
    <row r="234" spans="18:18" x14ac:dyDescent="0.2">
      <c r="R234" s="10"/>
    </row>
    <row r="235" spans="18:18" x14ac:dyDescent="0.2">
      <c r="R235" s="10"/>
    </row>
    <row r="236" spans="18:18" x14ac:dyDescent="0.2">
      <c r="R236" s="10"/>
    </row>
    <row r="237" spans="18:18" x14ac:dyDescent="0.2">
      <c r="R237" s="10"/>
    </row>
    <row r="238" spans="18:18" x14ac:dyDescent="0.2">
      <c r="R238" s="10"/>
    </row>
    <row r="239" spans="18:18" x14ac:dyDescent="0.2">
      <c r="R239" s="10"/>
    </row>
    <row r="240" spans="18:18" x14ac:dyDescent="0.2">
      <c r="R240" s="10"/>
    </row>
    <row r="241" spans="18:18" x14ac:dyDescent="0.2">
      <c r="R241" s="10"/>
    </row>
    <row r="242" spans="18:18" x14ac:dyDescent="0.2">
      <c r="R242" s="10"/>
    </row>
    <row r="243" spans="18:18" x14ac:dyDescent="0.2">
      <c r="R243" s="10"/>
    </row>
    <row r="244" spans="18:18" x14ac:dyDescent="0.2">
      <c r="R244" s="10"/>
    </row>
    <row r="245" spans="18:18" x14ac:dyDescent="0.2">
      <c r="R245" s="10"/>
    </row>
    <row r="246" spans="18:18" x14ac:dyDescent="0.2">
      <c r="R246" s="10"/>
    </row>
    <row r="247" spans="18:18" x14ac:dyDescent="0.2">
      <c r="R247" s="10"/>
    </row>
    <row r="248" spans="18:18" x14ac:dyDescent="0.2">
      <c r="R248" s="10"/>
    </row>
    <row r="249" spans="18:18" x14ac:dyDescent="0.2">
      <c r="R249" s="10"/>
    </row>
    <row r="250" spans="18:18" x14ac:dyDescent="0.2">
      <c r="R250" s="10"/>
    </row>
    <row r="251" spans="18:18" x14ac:dyDescent="0.2">
      <c r="R251" s="10"/>
    </row>
    <row r="252" spans="18:18" x14ac:dyDescent="0.2">
      <c r="R252" s="10"/>
    </row>
    <row r="253" spans="18:18" x14ac:dyDescent="0.2">
      <c r="R253" s="10"/>
    </row>
    <row r="254" spans="18:18" x14ac:dyDescent="0.2">
      <c r="R254" s="10"/>
    </row>
    <row r="255" spans="18:18" x14ac:dyDescent="0.2">
      <c r="R255" s="10"/>
    </row>
    <row r="256" spans="18:18" x14ac:dyDescent="0.2">
      <c r="R256" s="10"/>
    </row>
    <row r="257" spans="18:18" x14ac:dyDescent="0.2">
      <c r="R257" s="10"/>
    </row>
    <row r="258" spans="18:18" x14ac:dyDescent="0.2">
      <c r="R258" s="10"/>
    </row>
    <row r="259" spans="18:18" x14ac:dyDescent="0.2">
      <c r="R259" s="10"/>
    </row>
    <row r="260" spans="18:18" x14ac:dyDescent="0.2">
      <c r="R260" s="10"/>
    </row>
    <row r="261" spans="18:18" x14ac:dyDescent="0.2">
      <c r="R261" s="10"/>
    </row>
    <row r="262" spans="18:18" x14ac:dyDescent="0.2">
      <c r="R262" s="10"/>
    </row>
    <row r="263" spans="18:18" x14ac:dyDescent="0.2">
      <c r="R263" s="10"/>
    </row>
    <row r="264" spans="18:18" x14ac:dyDescent="0.2">
      <c r="R264" s="10"/>
    </row>
    <row r="265" spans="18:18" x14ac:dyDescent="0.2">
      <c r="R265" s="10"/>
    </row>
    <row r="266" spans="18:18" x14ac:dyDescent="0.2">
      <c r="R266" s="10"/>
    </row>
    <row r="267" spans="18:18" x14ac:dyDescent="0.2">
      <c r="R267" s="10"/>
    </row>
    <row r="268" spans="18:18" x14ac:dyDescent="0.2">
      <c r="R268" s="10"/>
    </row>
    <row r="269" spans="18:18" x14ac:dyDescent="0.2">
      <c r="R269" s="10"/>
    </row>
    <row r="270" spans="18:18" x14ac:dyDescent="0.2">
      <c r="R270" s="10"/>
    </row>
    <row r="271" spans="18:18" x14ac:dyDescent="0.2">
      <c r="R271" s="10"/>
    </row>
    <row r="272" spans="18:18" x14ac:dyDescent="0.2">
      <c r="R272" s="10"/>
    </row>
    <row r="273" spans="18:18" x14ac:dyDescent="0.2">
      <c r="R273" s="10"/>
    </row>
    <row r="274" spans="18:18" x14ac:dyDescent="0.2">
      <c r="R274" s="10"/>
    </row>
    <row r="275" spans="18:18" x14ac:dyDescent="0.2">
      <c r="R275" s="10"/>
    </row>
    <row r="276" spans="18:18" x14ac:dyDescent="0.2">
      <c r="R276" s="10"/>
    </row>
    <row r="277" spans="18:18" x14ac:dyDescent="0.2">
      <c r="R277" s="10"/>
    </row>
    <row r="278" spans="18:18" x14ac:dyDescent="0.2">
      <c r="R278" s="10"/>
    </row>
    <row r="279" spans="18:18" x14ac:dyDescent="0.2">
      <c r="R279" s="10"/>
    </row>
    <row r="280" spans="18:18" x14ac:dyDescent="0.2">
      <c r="R280" s="10"/>
    </row>
    <row r="281" spans="18:18" x14ac:dyDescent="0.2">
      <c r="R281" s="10"/>
    </row>
    <row r="282" spans="18:18" x14ac:dyDescent="0.2">
      <c r="R282" s="10"/>
    </row>
    <row r="283" spans="18:18" x14ac:dyDescent="0.2">
      <c r="R283" s="10"/>
    </row>
    <row r="284" spans="18:18" x14ac:dyDescent="0.2">
      <c r="R284" s="10"/>
    </row>
    <row r="285" spans="18:18" x14ac:dyDescent="0.2">
      <c r="R285" s="10"/>
    </row>
    <row r="286" spans="18:18" x14ac:dyDescent="0.2">
      <c r="R286" s="10"/>
    </row>
    <row r="287" spans="18:18" x14ac:dyDescent="0.2">
      <c r="R287" s="10"/>
    </row>
    <row r="288" spans="18:18" x14ac:dyDescent="0.2">
      <c r="R288" s="10"/>
    </row>
    <row r="289" spans="18:18" x14ac:dyDescent="0.2">
      <c r="R289" s="10"/>
    </row>
    <row r="290" spans="18:18" x14ac:dyDescent="0.2">
      <c r="R290" s="10"/>
    </row>
    <row r="291" spans="18:18" x14ac:dyDescent="0.2">
      <c r="R291" s="10"/>
    </row>
    <row r="292" spans="18:18" x14ac:dyDescent="0.2">
      <c r="R292" s="10"/>
    </row>
    <row r="293" spans="18:18" x14ac:dyDescent="0.2">
      <c r="R293" s="10"/>
    </row>
    <row r="294" spans="18:18" x14ac:dyDescent="0.2">
      <c r="R294" s="10"/>
    </row>
    <row r="295" spans="18:18" x14ac:dyDescent="0.2">
      <c r="R295" s="10"/>
    </row>
    <row r="296" spans="18:18" x14ac:dyDescent="0.2">
      <c r="R296" s="10"/>
    </row>
    <row r="297" spans="18:18" x14ac:dyDescent="0.2">
      <c r="R297" s="10"/>
    </row>
    <row r="298" spans="18:18" x14ac:dyDescent="0.2">
      <c r="R298" s="10"/>
    </row>
    <row r="299" spans="18:18" x14ac:dyDescent="0.2">
      <c r="R299" s="10"/>
    </row>
    <row r="300" spans="18:18" x14ac:dyDescent="0.2">
      <c r="R300" s="10"/>
    </row>
    <row r="301" spans="18:18" x14ac:dyDescent="0.2">
      <c r="R301" s="10"/>
    </row>
    <row r="302" spans="18:18" x14ac:dyDescent="0.2">
      <c r="R302" s="10"/>
    </row>
    <row r="303" spans="18:18" x14ac:dyDescent="0.2">
      <c r="R303" s="10"/>
    </row>
    <row r="304" spans="18:18" x14ac:dyDescent="0.2">
      <c r="R304" s="10"/>
    </row>
    <row r="305" spans="18:18" x14ac:dyDescent="0.2">
      <c r="R305" s="10"/>
    </row>
    <row r="306" spans="18:18" x14ac:dyDescent="0.2">
      <c r="R306" s="10"/>
    </row>
    <row r="307" spans="18:18" x14ac:dyDescent="0.2">
      <c r="R307" s="10"/>
    </row>
    <row r="308" spans="18:18" x14ac:dyDescent="0.2">
      <c r="R308" s="10"/>
    </row>
    <row r="309" spans="18:18" x14ac:dyDescent="0.2">
      <c r="R309" s="10"/>
    </row>
    <row r="310" spans="18:18" x14ac:dyDescent="0.2">
      <c r="R310" s="10"/>
    </row>
    <row r="311" spans="18:18" x14ac:dyDescent="0.2">
      <c r="R311" s="10"/>
    </row>
    <row r="312" spans="18:18" x14ac:dyDescent="0.2">
      <c r="R312" s="10"/>
    </row>
    <row r="313" spans="18:18" x14ac:dyDescent="0.2">
      <c r="R313" s="10"/>
    </row>
    <row r="314" spans="18:18" x14ac:dyDescent="0.2">
      <c r="R314" s="10"/>
    </row>
    <row r="315" spans="18:18" x14ac:dyDescent="0.2">
      <c r="R315" s="10"/>
    </row>
    <row r="316" spans="18:18" x14ac:dyDescent="0.2">
      <c r="R316" s="10"/>
    </row>
    <row r="317" spans="18:18" x14ac:dyDescent="0.2">
      <c r="R317" s="10"/>
    </row>
    <row r="318" spans="18:18" x14ac:dyDescent="0.2">
      <c r="R318" s="10"/>
    </row>
    <row r="319" spans="18:18" x14ac:dyDescent="0.2">
      <c r="R319" s="10"/>
    </row>
    <row r="320" spans="18:18" x14ac:dyDescent="0.2">
      <c r="R320" s="10"/>
    </row>
    <row r="321" spans="18:18" x14ac:dyDescent="0.2">
      <c r="R321" s="10"/>
    </row>
    <row r="322" spans="18:18" x14ac:dyDescent="0.2">
      <c r="R322" s="10"/>
    </row>
    <row r="323" spans="18:18" x14ac:dyDescent="0.2">
      <c r="R323" s="10"/>
    </row>
    <row r="324" spans="18:18" x14ac:dyDescent="0.2">
      <c r="R324" s="10"/>
    </row>
    <row r="325" spans="18:18" x14ac:dyDescent="0.2">
      <c r="R325" s="10"/>
    </row>
    <row r="326" spans="18:18" x14ac:dyDescent="0.2">
      <c r="R326" s="10"/>
    </row>
    <row r="327" spans="18:18" x14ac:dyDescent="0.2">
      <c r="R327" s="10"/>
    </row>
    <row r="328" spans="18:18" x14ac:dyDescent="0.2">
      <c r="R328" s="10"/>
    </row>
    <row r="329" spans="18:18" x14ac:dyDescent="0.2">
      <c r="R329" s="10"/>
    </row>
    <row r="330" spans="18:18" x14ac:dyDescent="0.2">
      <c r="R330" s="10"/>
    </row>
    <row r="331" spans="18:18" x14ac:dyDescent="0.2">
      <c r="R331" s="10"/>
    </row>
    <row r="332" spans="18:18" x14ac:dyDescent="0.2">
      <c r="R332" s="10"/>
    </row>
    <row r="333" spans="18:18" x14ac:dyDescent="0.2">
      <c r="R333" s="10"/>
    </row>
    <row r="334" spans="18:18" x14ac:dyDescent="0.2">
      <c r="R334" s="10"/>
    </row>
    <row r="335" spans="18:18" x14ac:dyDescent="0.2">
      <c r="R335" s="10"/>
    </row>
    <row r="336" spans="18:18" x14ac:dyDescent="0.2">
      <c r="R336" s="10"/>
    </row>
    <row r="337" spans="18:18" x14ac:dyDescent="0.2">
      <c r="R337" s="10"/>
    </row>
    <row r="338" spans="18:18" x14ac:dyDescent="0.2">
      <c r="R338" s="10"/>
    </row>
    <row r="339" spans="18:18" x14ac:dyDescent="0.2">
      <c r="R339" s="10"/>
    </row>
    <row r="340" spans="18:18" x14ac:dyDescent="0.2">
      <c r="R340" s="10"/>
    </row>
    <row r="341" spans="18:18" x14ac:dyDescent="0.2">
      <c r="R341" s="10"/>
    </row>
    <row r="342" spans="18:18" x14ac:dyDescent="0.2">
      <c r="R342" s="10"/>
    </row>
    <row r="343" spans="18:18" x14ac:dyDescent="0.2">
      <c r="R343" s="10"/>
    </row>
    <row r="344" spans="18:18" x14ac:dyDescent="0.2">
      <c r="R344" s="10"/>
    </row>
    <row r="345" spans="18:18" x14ac:dyDescent="0.2">
      <c r="R345" s="10"/>
    </row>
    <row r="346" spans="18:18" x14ac:dyDescent="0.2">
      <c r="R346" s="10"/>
    </row>
    <row r="347" spans="18:18" x14ac:dyDescent="0.2">
      <c r="R347" s="10"/>
    </row>
    <row r="348" spans="18:18" x14ac:dyDescent="0.2">
      <c r="R348" s="10"/>
    </row>
    <row r="349" spans="18:18" x14ac:dyDescent="0.2">
      <c r="R349" s="10"/>
    </row>
    <row r="350" spans="18:18" x14ac:dyDescent="0.2">
      <c r="R350" s="10"/>
    </row>
    <row r="351" spans="18:18" x14ac:dyDescent="0.2">
      <c r="R351" s="10"/>
    </row>
    <row r="352" spans="18:18" x14ac:dyDescent="0.2">
      <c r="R352" s="10"/>
    </row>
    <row r="353" spans="18:18" x14ac:dyDescent="0.2">
      <c r="R353" s="10"/>
    </row>
    <row r="354" spans="18:18" x14ac:dyDescent="0.2">
      <c r="R354" s="10"/>
    </row>
    <row r="355" spans="18:18" x14ac:dyDescent="0.2">
      <c r="R355" s="10"/>
    </row>
    <row r="356" spans="18:18" x14ac:dyDescent="0.2">
      <c r="R356" s="10"/>
    </row>
    <row r="357" spans="18:18" x14ac:dyDescent="0.2">
      <c r="R357" s="10"/>
    </row>
    <row r="358" spans="18:18" x14ac:dyDescent="0.2">
      <c r="R358" s="10"/>
    </row>
    <row r="359" spans="18:18" x14ac:dyDescent="0.2">
      <c r="R359" s="10"/>
    </row>
    <row r="360" spans="18:18" x14ac:dyDescent="0.2">
      <c r="R360" s="10"/>
    </row>
    <row r="361" spans="18:18" x14ac:dyDescent="0.2">
      <c r="R361" s="10"/>
    </row>
    <row r="362" spans="18:18" x14ac:dyDescent="0.2">
      <c r="R362" s="10"/>
    </row>
    <row r="363" spans="18:18" x14ac:dyDescent="0.2">
      <c r="R363" s="10"/>
    </row>
    <row r="364" spans="18:18" x14ac:dyDescent="0.2">
      <c r="R364" s="10"/>
    </row>
    <row r="365" spans="18:18" x14ac:dyDescent="0.2">
      <c r="R365" s="10"/>
    </row>
    <row r="366" spans="18:18" x14ac:dyDescent="0.2">
      <c r="R366" s="10"/>
    </row>
    <row r="367" spans="18:18" x14ac:dyDescent="0.2">
      <c r="R367" s="10"/>
    </row>
    <row r="368" spans="18:18" x14ac:dyDescent="0.2">
      <c r="R368" s="10"/>
    </row>
    <row r="369" spans="18:18" x14ac:dyDescent="0.2">
      <c r="R369" s="10"/>
    </row>
    <row r="370" spans="18:18" x14ac:dyDescent="0.2">
      <c r="R370" s="10"/>
    </row>
    <row r="371" spans="18:18" x14ac:dyDescent="0.2">
      <c r="R371" s="10"/>
    </row>
    <row r="372" spans="18:18" x14ac:dyDescent="0.2">
      <c r="R372" s="10"/>
    </row>
    <row r="373" spans="18:18" x14ac:dyDescent="0.2">
      <c r="R373" s="10"/>
    </row>
    <row r="374" spans="18:18" x14ac:dyDescent="0.2">
      <c r="R374" s="10"/>
    </row>
    <row r="375" spans="18:18" x14ac:dyDescent="0.2">
      <c r="R375" s="10"/>
    </row>
    <row r="376" spans="18:18" x14ac:dyDescent="0.2">
      <c r="R376" s="10"/>
    </row>
    <row r="377" spans="18:18" x14ac:dyDescent="0.2">
      <c r="R377" s="10"/>
    </row>
    <row r="378" spans="18:18" x14ac:dyDescent="0.2">
      <c r="R378" s="10"/>
    </row>
    <row r="379" spans="18:18" x14ac:dyDescent="0.2">
      <c r="R379" s="10"/>
    </row>
    <row r="380" spans="18:18" x14ac:dyDescent="0.2">
      <c r="R380" s="10"/>
    </row>
    <row r="381" spans="18:18" x14ac:dyDescent="0.2">
      <c r="R381" s="10"/>
    </row>
    <row r="382" spans="18:18" x14ac:dyDescent="0.2">
      <c r="R382" s="10"/>
    </row>
    <row r="383" spans="18:18" x14ac:dyDescent="0.2">
      <c r="R383" s="10"/>
    </row>
    <row r="384" spans="18:18" x14ac:dyDescent="0.2">
      <c r="R384" s="10"/>
    </row>
    <row r="385" spans="18:18" x14ac:dyDescent="0.2">
      <c r="R385" s="10"/>
    </row>
    <row r="386" spans="18:18" x14ac:dyDescent="0.2">
      <c r="R386" s="10"/>
    </row>
    <row r="387" spans="18:18" x14ac:dyDescent="0.2">
      <c r="R387" s="10"/>
    </row>
    <row r="388" spans="18:18" x14ac:dyDescent="0.2">
      <c r="R388" s="10"/>
    </row>
    <row r="389" spans="18:18" x14ac:dyDescent="0.2">
      <c r="R389" s="10"/>
    </row>
    <row r="390" spans="18:18" x14ac:dyDescent="0.2">
      <c r="R390" s="10"/>
    </row>
    <row r="391" spans="18:18" x14ac:dyDescent="0.2">
      <c r="R391" s="10"/>
    </row>
    <row r="392" spans="18:18" x14ac:dyDescent="0.2">
      <c r="R392" s="10"/>
    </row>
    <row r="393" spans="18:18" x14ac:dyDescent="0.2">
      <c r="R393" s="10"/>
    </row>
    <row r="394" spans="18:18" x14ac:dyDescent="0.2">
      <c r="R394" s="10"/>
    </row>
    <row r="395" spans="18:18" x14ac:dyDescent="0.2">
      <c r="R395" s="10"/>
    </row>
    <row r="396" spans="18:18" x14ac:dyDescent="0.2">
      <c r="R396" s="10"/>
    </row>
    <row r="397" spans="18:18" x14ac:dyDescent="0.2">
      <c r="R397" s="10"/>
    </row>
    <row r="398" spans="18:18" x14ac:dyDescent="0.2">
      <c r="R398" s="10"/>
    </row>
    <row r="399" spans="18:18" x14ac:dyDescent="0.2">
      <c r="R399" s="10"/>
    </row>
    <row r="400" spans="18:18" x14ac:dyDescent="0.2">
      <c r="R400" s="10"/>
    </row>
    <row r="401" spans="18:18" x14ac:dyDescent="0.2">
      <c r="R401" s="10"/>
    </row>
    <row r="402" spans="18:18" x14ac:dyDescent="0.2">
      <c r="R402" s="10"/>
    </row>
    <row r="403" spans="18:18" x14ac:dyDescent="0.2">
      <c r="R403" s="10"/>
    </row>
    <row r="404" spans="18:18" x14ac:dyDescent="0.2">
      <c r="R404" s="10"/>
    </row>
    <row r="405" spans="18:18" x14ac:dyDescent="0.2">
      <c r="R405" s="10"/>
    </row>
    <row r="406" spans="18:18" x14ac:dyDescent="0.2">
      <c r="R406" s="10"/>
    </row>
    <row r="407" spans="18:18" x14ac:dyDescent="0.2">
      <c r="R407" s="10"/>
    </row>
    <row r="408" spans="18:18" x14ac:dyDescent="0.2">
      <c r="R408" s="10"/>
    </row>
    <row r="409" spans="18:18" x14ac:dyDescent="0.2">
      <c r="R409" s="10"/>
    </row>
    <row r="410" spans="18:18" x14ac:dyDescent="0.2">
      <c r="R410" s="10"/>
    </row>
    <row r="411" spans="18:18" x14ac:dyDescent="0.2">
      <c r="R411" s="10"/>
    </row>
    <row r="412" spans="18:18" x14ac:dyDescent="0.2">
      <c r="R412" s="10"/>
    </row>
    <row r="413" spans="18:18" x14ac:dyDescent="0.2">
      <c r="R413" s="10"/>
    </row>
    <row r="414" spans="18:18" x14ac:dyDescent="0.2">
      <c r="R414" s="10"/>
    </row>
    <row r="415" spans="18:18" x14ac:dyDescent="0.2">
      <c r="R415" s="10"/>
    </row>
    <row r="416" spans="18:18" x14ac:dyDescent="0.2">
      <c r="R416" s="10"/>
    </row>
    <row r="417" spans="18:18" x14ac:dyDescent="0.2">
      <c r="R417" s="10"/>
    </row>
    <row r="418" spans="18:18" x14ac:dyDescent="0.2">
      <c r="R418" s="10"/>
    </row>
    <row r="419" spans="18:18" x14ac:dyDescent="0.2">
      <c r="R419" s="10"/>
    </row>
    <row r="420" spans="18:18" x14ac:dyDescent="0.2">
      <c r="R420" s="10"/>
    </row>
    <row r="421" spans="18:18" x14ac:dyDescent="0.2">
      <c r="R421" s="10"/>
    </row>
    <row r="422" spans="18:18" x14ac:dyDescent="0.2">
      <c r="R422" s="10"/>
    </row>
    <row r="423" spans="18:18" x14ac:dyDescent="0.2">
      <c r="R423" s="10"/>
    </row>
    <row r="424" spans="18:18" x14ac:dyDescent="0.2">
      <c r="R424" s="10"/>
    </row>
    <row r="425" spans="18:18" x14ac:dyDescent="0.2">
      <c r="R425" s="10"/>
    </row>
    <row r="426" spans="18:18" x14ac:dyDescent="0.2">
      <c r="R426" s="10"/>
    </row>
    <row r="427" spans="18:18" x14ac:dyDescent="0.2">
      <c r="R427" s="10"/>
    </row>
    <row r="428" spans="18:18" x14ac:dyDescent="0.2">
      <c r="R428" s="10"/>
    </row>
    <row r="429" spans="18:18" x14ac:dyDescent="0.2">
      <c r="R429" s="10"/>
    </row>
    <row r="430" spans="18:18" x14ac:dyDescent="0.2">
      <c r="R430" s="10"/>
    </row>
    <row r="431" spans="18:18" x14ac:dyDescent="0.2">
      <c r="R431" s="10"/>
    </row>
    <row r="432" spans="18:18" x14ac:dyDescent="0.2">
      <c r="R432" s="10"/>
    </row>
    <row r="433" spans="18:18" x14ac:dyDescent="0.2">
      <c r="R433" s="10"/>
    </row>
    <row r="434" spans="18:18" x14ac:dyDescent="0.2">
      <c r="R434" s="10"/>
    </row>
    <row r="435" spans="18:18" x14ac:dyDescent="0.2">
      <c r="R435" s="10"/>
    </row>
    <row r="436" spans="18:18" x14ac:dyDescent="0.2">
      <c r="R436" s="10"/>
    </row>
    <row r="437" spans="18:18" x14ac:dyDescent="0.2">
      <c r="R437" s="10"/>
    </row>
    <row r="438" spans="18:18" x14ac:dyDescent="0.2">
      <c r="R438" s="10"/>
    </row>
    <row r="439" spans="18:18" x14ac:dyDescent="0.2">
      <c r="R439" s="10"/>
    </row>
    <row r="440" spans="18:18" x14ac:dyDescent="0.2">
      <c r="R440" s="10"/>
    </row>
    <row r="441" spans="18:18" x14ac:dyDescent="0.2">
      <c r="R441" s="10"/>
    </row>
    <row r="442" spans="18:18" x14ac:dyDescent="0.2">
      <c r="R442" s="10"/>
    </row>
    <row r="443" spans="18:18" x14ac:dyDescent="0.2">
      <c r="R443" s="10"/>
    </row>
    <row r="444" spans="18:18" x14ac:dyDescent="0.2">
      <c r="R444" s="10"/>
    </row>
    <row r="445" spans="18:18" x14ac:dyDescent="0.2">
      <c r="R445" s="10"/>
    </row>
    <row r="446" spans="18:18" x14ac:dyDescent="0.2">
      <c r="R446" s="10"/>
    </row>
    <row r="447" spans="18:18" x14ac:dyDescent="0.2">
      <c r="R447" s="10"/>
    </row>
    <row r="448" spans="18:18" x14ac:dyDescent="0.2">
      <c r="R448" s="10"/>
    </row>
    <row r="449" spans="18:18" x14ac:dyDescent="0.2">
      <c r="R449" s="10"/>
    </row>
    <row r="450" spans="18:18" x14ac:dyDescent="0.2">
      <c r="R450" s="10"/>
    </row>
    <row r="451" spans="18:18" x14ac:dyDescent="0.2">
      <c r="R451" s="10"/>
    </row>
    <row r="452" spans="18:18" x14ac:dyDescent="0.2">
      <c r="R452" s="10"/>
    </row>
    <row r="453" spans="18:18" x14ac:dyDescent="0.2">
      <c r="R453" s="10"/>
    </row>
    <row r="454" spans="18:18" x14ac:dyDescent="0.2">
      <c r="R454" s="10"/>
    </row>
    <row r="455" spans="18:18" x14ac:dyDescent="0.2">
      <c r="R455" s="10"/>
    </row>
    <row r="456" spans="18:18" x14ac:dyDescent="0.2">
      <c r="R456" s="10"/>
    </row>
    <row r="457" spans="18:18" x14ac:dyDescent="0.2">
      <c r="R457" s="10"/>
    </row>
    <row r="458" spans="18:18" x14ac:dyDescent="0.2">
      <c r="R458" s="10"/>
    </row>
    <row r="459" spans="18:18" x14ac:dyDescent="0.2">
      <c r="R459" s="10"/>
    </row>
    <row r="460" spans="18:18" x14ac:dyDescent="0.2">
      <c r="R460" s="10"/>
    </row>
    <row r="461" spans="18:18" x14ac:dyDescent="0.2">
      <c r="R461" s="10"/>
    </row>
    <row r="462" spans="18:18" x14ac:dyDescent="0.2">
      <c r="R462" s="10"/>
    </row>
    <row r="463" spans="18:18" x14ac:dyDescent="0.2">
      <c r="R463" s="10"/>
    </row>
    <row r="464" spans="18:18" x14ac:dyDescent="0.2">
      <c r="R464" s="10"/>
    </row>
    <row r="465" spans="18:18" x14ac:dyDescent="0.2">
      <c r="R465" s="10"/>
    </row>
    <row r="466" spans="18:18" x14ac:dyDescent="0.2">
      <c r="R466" s="10"/>
    </row>
    <row r="467" spans="18:18" x14ac:dyDescent="0.2">
      <c r="R467" s="10"/>
    </row>
    <row r="468" spans="18:18" x14ac:dyDescent="0.2">
      <c r="R468" s="10"/>
    </row>
    <row r="469" spans="18:18" x14ac:dyDescent="0.2">
      <c r="R469" s="10"/>
    </row>
    <row r="470" spans="18:18" x14ac:dyDescent="0.2">
      <c r="R470" s="10"/>
    </row>
    <row r="471" spans="18:18" x14ac:dyDescent="0.2">
      <c r="R471" s="10"/>
    </row>
    <row r="472" spans="18:18" x14ac:dyDescent="0.2">
      <c r="R472" s="10"/>
    </row>
    <row r="473" spans="18:18" x14ac:dyDescent="0.2">
      <c r="R473" s="10"/>
    </row>
    <row r="474" spans="18:18" x14ac:dyDescent="0.2">
      <c r="R474" s="10"/>
    </row>
    <row r="475" spans="18:18" x14ac:dyDescent="0.2">
      <c r="R475" s="10"/>
    </row>
    <row r="476" spans="18:18" x14ac:dyDescent="0.2">
      <c r="R476" s="10"/>
    </row>
    <row r="477" spans="18:18" x14ac:dyDescent="0.2">
      <c r="R477" s="10"/>
    </row>
    <row r="478" spans="18:18" x14ac:dyDescent="0.2">
      <c r="R478" s="10"/>
    </row>
    <row r="479" spans="18:18" x14ac:dyDescent="0.2">
      <c r="R479" s="10"/>
    </row>
    <row r="480" spans="18:18" x14ac:dyDescent="0.2">
      <c r="R480" s="10"/>
    </row>
    <row r="481" spans="18:18" x14ac:dyDescent="0.2">
      <c r="R481" s="10"/>
    </row>
    <row r="482" spans="18:18" x14ac:dyDescent="0.2">
      <c r="R482" s="10"/>
    </row>
    <row r="483" spans="18:18" x14ac:dyDescent="0.2">
      <c r="R483" s="10"/>
    </row>
    <row r="484" spans="18:18" x14ac:dyDescent="0.2">
      <c r="R484" s="10"/>
    </row>
    <row r="485" spans="18:18" x14ac:dyDescent="0.2">
      <c r="R485" s="10"/>
    </row>
    <row r="486" spans="18:18" x14ac:dyDescent="0.2">
      <c r="R486" s="10"/>
    </row>
    <row r="487" spans="18:18" x14ac:dyDescent="0.2">
      <c r="R487" s="10"/>
    </row>
    <row r="488" spans="18:18" x14ac:dyDescent="0.2">
      <c r="R488" s="10"/>
    </row>
    <row r="489" spans="18:18" x14ac:dyDescent="0.2">
      <c r="R489" s="10"/>
    </row>
    <row r="490" spans="18:18" x14ac:dyDescent="0.2">
      <c r="R490" s="10"/>
    </row>
    <row r="491" spans="18:18" x14ac:dyDescent="0.2">
      <c r="R491" s="10"/>
    </row>
    <row r="492" spans="18:18" x14ac:dyDescent="0.2">
      <c r="R492" s="10"/>
    </row>
    <row r="493" spans="18:18" x14ac:dyDescent="0.2">
      <c r="R493" s="10"/>
    </row>
    <row r="494" spans="18:18" x14ac:dyDescent="0.2">
      <c r="R494" s="10"/>
    </row>
    <row r="495" spans="18:18" x14ac:dyDescent="0.2">
      <c r="R495" s="10"/>
    </row>
    <row r="496" spans="18:18" x14ac:dyDescent="0.2">
      <c r="R496" s="10"/>
    </row>
    <row r="497" spans="18:18" x14ac:dyDescent="0.2">
      <c r="R497" s="10"/>
    </row>
    <row r="498" spans="18:18" x14ac:dyDescent="0.2">
      <c r="R498" s="10"/>
    </row>
    <row r="499" spans="18:18" x14ac:dyDescent="0.2">
      <c r="R499" s="10"/>
    </row>
    <row r="500" spans="18:18" x14ac:dyDescent="0.2">
      <c r="R500" s="10"/>
    </row>
    <row r="501" spans="18:18" x14ac:dyDescent="0.2">
      <c r="R501" s="10"/>
    </row>
    <row r="502" spans="18:18" x14ac:dyDescent="0.2">
      <c r="R502" s="10"/>
    </row>
    <row r="503" spans="18:18" x14ac:dyDescent="0.2">
      <c r="R503" s="10"/>
    </row>
    <row r="504" spans="18:18" x14ac:dyDescent="0.2">
      <c r="R504" s="10"/>
    </row>
    <row r="505" spans="18:18" x14ac:dyDescent="0.2">
      <c r="R505" s="10"/>
    </row>
    <row r="506" spans="18:18" x14ac:dyDescent="0.2">
      <c r="R506" s="10"/>
    </row>
    <row r="507" spans="18:18" x14ac:dyDescent="0.2">
      <c r="R507" s="10"/>
    </row>
    <row r="508" spans="18:18" x14ac:dyDescent="0.2">
      <c r="R508" s="10"/>
    </row>
    <row r="509" spans="18:18" x14ac:dyDescent="0.2">
      <c r="R509" s="10"/>
    </row>
    <row r="510" spans="18:18" x14ac:dyDescent="0.2">
      <c r="R510" s="10"/>
    </row>
    <row r="511" spans="18:18" x14ac:dyDescent="0.2">
      <c r="R511" s="10"/>
    </row>
    <row r="512" spans="18:18" x14ac:dyDescent="0.2">
      <c r="R512" s="10"/>
    </row>
    <row r="513" spans="18:18" x14ac:dyDescent="0.2">
      <c r="R513" s="10"/>
    </row>
    <row r="514" spans="18:18" x14ac:dyDescent="0.2">
      <c r="R514" s="10"/>
    </row>
    <row r="515" spans="18:18" x14ac:dyDescent="0.2">
      <c r="R515" s="10"/>
    </row>
    <row r="516" spans="18:18" x14ac:dyDescent="0.2">
      <c r="R516" s="10"/>
    </row>
    <row r="517" spans="18:18" x14ac:dyDescent="0.2">
      <c r="R517" s="10"/>
    </row>
    <row r="518" spans="18:18" x14ac:dyDescent="0.2">
      <c r="R518" s="10"/>
    </row>
    <row r="519" spans="18:18" x14ac:dyDescent="0.2">
      <c r="R519" s="10"/>
    </row>
    <row r="520" spans="18:18" x14ac:dyDescent="0.2">
      <c r="R520" s="10"/>
    </row>
    <row r="521" spans="18:18" x14ac:dyDescent="0.2">
      <c r="R521" s="10"/>
    </row>
    <row r="522" spans="18:18" x14ac:dyDescent="0.2">
      <c r="R522" s="10"/>
    </row>
    <row r="523" spans="18:18" x14ac:dyDescent="0.2">
      <c r="R523" s="10"/>
    </row>
    <row r="524" spans="18:18" x14ac:dyDescent="0.2">
      <c r="R524" s="10"/>
    </row>
    <row r="525" spans="18:18" x14ac:dyDescent="0.2">
      <c r="R525" s="10"/>
    </row>
    <row r="526" spans="18:18" x14ac:dyDescent="0.2">
      <c r="R526" s="10"/>
    </row>
    <row r="527" spans="18:18" x14ac:dyDescent="0.2">
      <c r="R527" s="10"/>
    </row>
    <row r="528" spans="18:18" x14ac:dyDescent="0.2">
      <c r="R528" s="10"/>
    </row>
    <row r="529" spans="18:18" x14ac:dyDescent="0.2">
      <c r="R529" s="10"/>
    </row>
    <row r="530" spans="18:18" x14ac:dyDescent="0.2">
      <c r="R530" s="10"/>
    </row>
    <row r="531" spans="18:18" x14ac:dyDescent="0.2">
      <c r="R531" s="10"/>
    </row>
    <row r="532" spans="18:18" x14ac:dyDescent="0.2">
      <c r="R532" s="10"/>
    </row>
    <row r="533" spans="18:18" x14ac:dyDescent="0.2">
      <c r="R533" s="10"/>
    </row>
    <row r="534" spans="18:18" x14ac:dyDescent="0.2">
      <c r="R534" s="10"/>
    </row>
    <row r="535" spans="18:18" x14ac:dyDescent="0.2">
      <c r="R535" s="10"/>
    </row>
    <row r="536" spans="18:18" x14ac:dyDescent="0.2">
      <c r="R536" s="10"/>
    </row>
    <row r="537" spans="18:18" x14ac:dyDescent="0.2">
      <c r="R537" s="10"/>
    </row>
    <row r="538" spans="18:18" x14ac:dyDescent="0.2">
      <c r="R538" s="10"/>
    </row>
    <row r="539" spans="18:18" x14ac:dyDescent="0.2">
      <c r="R539" s="10"/>
    </row>
    <row r="540" spans="18:18" x14ac:dyDescent="0.2">
      <c r="R540" s="10"/>
    </row>
    <row r="541" spans="18:18" x14ac:dyDescent="0.2">
      <c r="R541" s="10"/>
    </row>
    <row r="542" spans="18:18" x14ac:dyDescent="0.2">
      <c r="R542" s="10"/>
    </row>
    <row r="543" spans="18:18" x14ac:dyDescent="0.2">
      <c r="R543" s="10"/>
    </row>
    <row r="544" spans="18:18" x14ac:dyDescent="0.2">
      <c r="R544" s="10"/>
    </row>
    <row r="545" spans="18:18" x14ac:dyDescent="0.2">
      <c r="R545" s="10"/>
    </row>
    <row r="546" spans="18:18" x14ac:dyDescent="0.2">
      <c r="R546" s="10"/>
    </row>
    <row r="547" spans="18:18" x14ac:dyDescent="0.2">
      <c r="R547" s="10"/>
    </row>
    <row r="548" spans="18:18" x14ac:dyDescent="0.2">
      <c r="R548" s="10"/>
    </row>
    <row r="549" spans="18:18" x14ac:dyDescent="0.2">
      <c r="R549" s="10"/>
    </row>
    <row r="550" spans="18:18" x14ac:dyDescent="0.2">
      <c r="R550" s="10"/>
    </row>
    <row r="551" spans="18:18" x14ac:dyDescent="0.2">
      <c r="R551" s="10"/>
    </row>
    <row r="552" spans="18:18" x14ac:dyDescent="0.2">
      <c r="R552" s="10"/>
    </row>
    <row r="553" spans="18:18" x14ac:dyDescent="0.2">
      <c r="R553" s="10"/>
    </row>
    <row r="554" spans="18:18" x14ac:dyDescent="0.2">
      <c r="R554" s="10"/>
    </row>
    <row r="555" spans="18:18" x14ac:dyDescent="0.2">
      <c r="R555" s="10"/>
    </row>
    <row r="556" spans="18:18" x14ac:dyDescent="0.2">
      <c r="R556" s="10"/>
    </row>
    <row r="557" spans="18:18" x14ac:dyDescent="0.2">
      <c r="R557" s="10"/>
    </row>
    <row r="558" spans="18:18" x14ac:dyDescent="0.2">
      <c r="R558" s="10"/>
    </row>
    <row r="559" spans="18:18" x14ac:dyDescent="0.2">
      <c r="R559" s="10"/>
    </row>
    <row r="560" spans="18:18" x14ac:dyDescent="0.2">
      <c r="R560" s="10"/>
    </row>
    <row r="561" spans="18:18" x14ac:dyDescent="0.2">
      <c r="R561" s="10"/>
    </row>
    <row r="562" spans="18:18" x14ac:dyDescent="0.2">
      <c r="R562" s="10"/>
    </row>
    <row r="563" spans="18:18" x14ac:dyDescent="0.2">
      <c r="R563" s="10"/>
    </row>
    <row r="564" spans="18:18" x14ac:dyDescent="0.2">
      <c r="R564" s="10"/>
    </row>
    <row r="565" spans="18:18" x14ac:dyDescent="0.2">
      <c r="R565" s="10"/>
    </row>
    <row r="566" spans="18:18" x14ac:dyDescent="0.2">
      <c r="R566" s="10"/>
    </row>
    <row r="567" spans="18:18" x14ac:dyDescent="0.2">
      <c r="R567" s="10"/>
    </row>
    <row r="568" spans="18:18" x14ac:dyDescent="0.2">
      <c r="R568" s="10"/>
    </row>
    <row r="569" spans="18:18" x14ac:dyDescent="0.2">
      <c r="R569" s="10"/>
    </row>
    <row r="570" spans="18:18" x14ac:dyDescent="0.2">
      <c r="R570" s="10"/>
    </row>
    <row r="571" spans="18:18" x14ac:dyDescent="0.2">
      <c r="R571" s="10"/>
    </row>
    <row r="572" spans="18:18" x14ac:dyDescent="0.2">
      <c r="R572" s="10"/>
    </row>
    <row r="573" spans="18:18" x14ac:dyDescent="0.2">
      <c r="R573" s="10"/>
    </row>
    <row r="574" spans="18:18" x14ac:dyDescent="0.2">
      <c r="R574" s="10"/>
    </row>
    <row r="575" spans="18:18" x14ac:dyDescent="0.2">
      <c r="R575" s="10"/>
    </row>
    <row r="576" spans="18:18" x14ac:dyDescent="0.2">
      <c r="R576" s="10"/>
    </row>
    <row r="577" spans="18:18" x14ac:dyDescent="0.2">
      <c r="R577" s="10"/>
    </row>
    <row r="578" spans="18:18" x14ac:dyDescent="0.2">
      <c r="R578" s="10"/>
    </row>
    <row r="579" spans="18:18" x14ac:dyDescent="0.2">
      <c r="R579" s="10"/>
    </row>
    <row r="580" spans="18:18" x14ac:dyDescent="0.2">
      <c r="R580" s="10"/>
    </row>
    <row r="581" spans="18:18" x14ac:dyDescent="0.2">
      <c r="R581" s="10"/>
    </row>
    <row r="582" spans="18:18" x14ac:dyDescent="0.2">
      <c r="R582" s="10"/>
    </row>
    <row r="583" spans="18:18" x14ac:dyDescent="0.2">
      <c r="R583" s="10"/>
    </row>
    <row r="584" spans="18:18" x14ac:dyDescent="0.2">
      <c r="R584" s="10"/>
    </row>
    <row r="585" spans="18:18" x14ac:dyDescent="0.2">
      <c r="R585" s="10"/>
    </row>
    <row r="586" spans="18:18" x14ac:dyDescent="0.2">
      <c r="R586" s="10"/>
    </row>
    <row r="587" spans="18:18" x14ac:dyDescent="0.2">
      <c r="R587" s="10"/>
    </row>
    <row r="588" spans="18:18" x14ac:dyDescent="0.2">
      <c r="R588" s="10"/>
    </row>
    <row r="589" spans="18:18" x14ac:dyDescent="0.2">
      <c r="R589" s="10"/>
    </row>
    <row r="590" spans="18:18" x14ac:dyDescent="0.2">
      <c r="R590" s="10"/>
    </row>
    <row r="591" spans="18:18" x14ac:dyDescent="0.2">
      <c r="R591" s="10"/>
    </row>
    <row r="592" spans="18:18" x14ac:dyDescent="0.2">
      <c r="R592" s="10"/>
    </row>
    <row r="593" spans="18:18" x14ac:dyDescent="0.2">
      <c r="R593" s="10"/>
    </row>
    <row r="594" spans="18:18" x14ac:dyDescent="0.2">
      <c r="R594" s="10"/>
    </row>
    <row r="595" spans="18:18" x14ac:dyDescent="0.2">
      <c r="R595" s="10"/>
    </row>
    <row r="596" spans="18:18" x14ac:dyDescent="0.2">
      <c r="R596" s="10"/>
    </row>
    <row r="597" spans="18:18" x14ac:dyDescent="0.2">
      <c r="R597" s="10"/>
    </row>
    <row r="598" spans="18:18" x14ac:dyDescent="0.2">
      <c r="R598" s="10"/>
    </row>
    <row r="599" spans="18:18" x14ac:dyDescent="0.2">
      <c r="R599" s="10"/>
    </row>
    <row r="600" spans="18:18" x14ac:dyDescent="0.2">
      <c r="R600" s="10"/>
    </row>
    <row r="601" spans="18:18" x14ac:dyDescent="0.2">
      <c r="R601" s="10"/>
    </row>
    <row r="602" spans="18:18" x14ac:dyDescent="0.2">
      <c r="R602" s="10"/>
    </row>
    <row r="603" spans="18:18" x14ac:dyDescent="0.2">
      <c r="R603" s="10"/>
    </row>
    <row r="604" spans="18:18" x14ac:dyDescent="0.2">
      <c r="R604" s="10"/>
    </row>
    <row r="605" spans="18:18" x14ac:dyDescent="0.2">
      <c r="R605" s="10"/>
    </row>
    <row r="606" spans="18:18" x14ac:dyDescent="0.2">
      <c r="R606" s="10"/>
    </row>
    <row r="607" spans="18:18" x14ac:dyDescent="0.2">
      <c r="R607" s="10"/>
    </row>
    <row r="608" spans="18:18" x14ac:dyDescent="0.2">
      <c r="R608" s="10"/>
    </row>
    <row r="609" spans="18:18" x14ac:dyDescent="0.2">
      <c r="R609" s="10"/>
    </row>
    <row r="610" spans="18:18" x14ac:dyDescent="0.2">
      <c r="R610" s="10"/>
    </row>
    <row r="611" spans="18:18" x14ac:dyDescent="0.2">
      <c r="R611" s="10"/>
    </row>
    <row r="612" spans="18:18" x14ac:dyDescent="0.2">
      <c r="R612" s="10"/>
    </row>
    <row r="613" spans="18:18" x14ac:dyDescent="0.2">
      <c r="R613" s="10"/>
    </row>
    <row r="614" spans="18:18" x14ac:dyDescent="0.2">
      <c r="R614" s="10"/>
    </row>
    <row r="615" spans="18:18" x14ac:dyDescent="0.2">
      <c r="R615" s="10"/>
    </row>
    <row r="616" spans="18:18" x14ac:dyDescent="0.2">
      <c r="R616" s="10"/>
    </row>
    <row r="617" spans="18:18" x14ac:dyDescent="0.2">
      <c r="R617" s="10"/>
    </row>
    <row r="618" spans="18:18" x14ac:dyDescent="0.2">
      <c r="R618" s="10"/>
    </row>
    <row r="619" spans="18:18" x14ac:dyDescent="0.2">
      <c r="R619" s="10"/>
    </row>
    <row r="620" spans="18:18" x14ac:dyDescent="0.2">
      <c r="R620" s="10"/>
    </row>
    <row r="621" spans="18:18" x14ac:dyDescent="0.2">
      <c r="R621" s="10"/>
    </row>
    <row r="622" spans="18:18" x14ac:dyDescent="0.2">
      <c r="R622" s="10"/>
    </row>
    <row r="623" spans="18:18" x14ac:dyDescent="0.2">
      <c r="R623" s="10"/>
    </row>
    <row r="624" spans="18:18" x14ac:dyDescent="0.2">
      <c r="R624" s="10"/>
    </row>
    <row r="625" spans="18:18" x14ac:dyDescent="0.2">
      <c r="R625" s="10"/>
    </row>
    <row r="626" spans="18:18" x14ac:dyDescent="0.2">
      <c r="R626" s="10"/>
    </row>
    <row r="627" spans="18:18" x14ac:dyDescent="0.2">
      <c r="R627" s="10"/>
    </row>
    <row r="628" spans="18:18" x14ac:dyDescent="0.2">
      <c r="R628" s="10"/>
    </row>
    <row r="629" spans="18:18" x14ac:dyDescent="0.2">
      <c r="R629" s="10"/>
    </row>
    <row r="630" spans="18:18" x14ac:dyDescent="0.2">
      <c r="R630" s="10"/>
    </row>
    <row r="631" spans="18:18" x14ac:dyDescent="0.2">
      <c r="R631" s="10"/>
    </row>
    <row r="632" spans="18:18" x14ac:dyDescent="0.2">
      <c r="R632" s="10"/>
    </row>
    <row r="633" spans="18:18" x14ac:dyDescent="0.2">
      <c r="R633" s="10"/>
    </row>
    <row r="634" spans="18:18" x14ac:dyDescent="0.2">
      <c r="R634" s="10"/>
    </row>
    <row r="635" spans="18:18" x14ac:dyDescent="0.2">
      <c r="R635" s="10"/>
    </row>
    <row r="636" spans="18:18" x14ac:dyDescent="0.2">
      <c r="R636" s="10"/>
    </row>
    <row r="637" spans="18:18" x14ac:dyDescent="0.2">
      <c r="R637" s="10"/>
    </row>
    <row r="638" spans="18:18" x14ac:dyDescent="0.2">
      <c r="R638" s="10"/>
    </row>
    <row r="639" spans="18:18" x14ac:dyDescent="0.2">
      <c r="R639" s="10"/>
    </row>
    <row r="640" spans="18:18" x14ac:dyDescent="0.2">
      <c r="R640" s="10"/>
    </row>
    <row r="641" spans="18:18" x14ac:dyDescent="0.2">
      <c r="R641" s="10"/>
    </row>
    <row r="642" spans="18:18" x14ac:dyDescent="0.2">
      <c r="R642" s="10"/>
    </row>
    <row r="643" spans="18:18" x14ac:dyDescent="0.2">
      <c r="R643" s="10"/>
    </row>
    <row r="644" spans="18:18" x14ac:dyDescent="0.2">
      <c r="R644" s="10"/>
    </row>
    <row r="645" spans="18:18" x14ac:dyDescent="0.2">
      <c r="R645" s="10"/>
    </row>
    <row r="646" spans="18:18" x14ac:dyDescent="0.2">
      <c r="R646" s="10"/>
    </row>
    <row r="647" spans="18:18" x14ac:dyDescent="0.2">
      <c r="R647" s="10"/>
    </row>
    <row r="648" spans="18:18" x14ac:dyDescent="0.2">
      <c r="R648" s="10"/>
    </row>
    <row r="649" spans="18:18" x14ac:dyDescent="0.2">
      <c r="R649" s="10"/>
    </row>
    <row r="650" spans="18:18" x14ac:dyDescent="0.2">
      <c r="R650" s="10"/>
    </row>
    <row r="651" spans="18:18" x14ac:dyDescent="0.2">
      <c r="R651" s="10"/>
    </row>
    <row r="652" spans="18:18" x14ac:dyDescent="0.2">
      <c r="R652" s="10"/>
    </row>
    <row r="653" spans="18:18" x14ac:dyDescent="0.2">
      <c r="R653" s="10"/>
    </row>
    <row r="654" spans="18:18" x14ac:dyDescent="0.2">
      <c r="R654" s="10"/>
    </row>
    <row r="655" spans="18:18" x14ac:dyDescent="0.2">
      <c r="R655" s="10"/>
    </row>
    <row r="656" spans="18:18" x14ac:dyDescent="0.2">
      <c r="R656" s="10"/>
    </row>
    <row r="657" spans="18:18" x14ac:dyDescent="0.2">
      <c r="R657" s="10"/>
    </row>
    <row r="658" spans="18:18" x14ac:dyDescent="0.2">
      <c r="R658" s="10"/>
    </row>
    <row r="659" spans="18:18" x14ac:dyDescent="0.2">
      <c r="R659" s="10"/>
    </row>
    <row r="660" spans="18:18" x14ac:dyDescent="0.2">
      <c r="R660" s="10"/>
    </row>
    <row r="661" spans="18:18" x14ac:dyDescent="0.2">
      <c r="R661" s="10"/>
    </row>
    <row r="662" spans="18:18" x14ac:dyDescent="0.2">
      <c r="R662" s="10"/>
    </row>
    <row r="663" spans="18:18" x14ac:dyDescent="0.2">
      <c r="R663" s="10"/>
    </row>
    <row r="664" spans="18:18" x14ac:dyDescent="0.2">
      <c r="R664" s="10"/>
    </row>
    <row r="665" spans="18:18" x14ac:dyDescent="0.2">
      <c r="R665" s="10"/>
    </row>
    <row r="666" spans="18:18" x14ac:dyDescent="0.2">
      <c r="R666" s="10"/>
    </row>
    <row r="667" spans="18:18" x14ac:dyDescent="0.2">
      <c r="R667" s="10"/>
    </row>
    <row r="668" spans="18:18" x14ac:dyDescent="0.2">
      <c r="R668" s="10"/>
    </row>
    <row r="669" spans="18:18" x14ac:dyDescent="0.2">
      <c r="R669" s="10"/>
    </row>
    <row r="670" spans="18:18" x14ac:dyDescent="0.2">
      <c r="R670" s="10"/>
    </row>
    <row r="671" spans="18:18" x14ac:dyDescent="0.2">
      <c r="R671" s="10"/>
    </row>
    <row r="672" spans="18:18" x14ac:dyDescent="0.2">
      <c r="R672" s="10"/>
    </row>
    <row r="673" spans="18:18" x14ac:dyDescent="0.2">
      <c r="R673" s="10"/>
    </row>
    <row r="674" spans="18:18" x14ac:dyDescent="0.2">
      <c r="R674" s="10"/>
    </row>
    <row r="675" spans="18:18" x14ac:dyDescent="0.2">
      <c r="R675" s="10"/>
    </row>
    <row r="676" spans="18:18" x14ac:dyDescent="0.2">
      <c r="R676" s="10"/>
    </row>
    <row r="677" spans="18:18" x14ac:dyDescent="0.2">
      <c r="R677" s="10"/>
    </row>
    <row r="678" spans="18:18" x14ac:dyDescent="0.2">
      <c r="R678" s="10"/>
    </row>
    <row r="679" spans="18:18" x14ac:dyDescent="0.2">
      <c r="R679" s="10"/>
    </row>
    <row r="680" spans="18:18" x14ac:dyDescent="0.2">
      <c r="R680" s="10"/>
    </row>
    <row r="681" spans="18:18" x14ac:dyDescent="0.2">
      <c r="R681" s="10"/>
    </row>
    <row r="682" spans="18:18" x14ac:dyDescent="0.2">
      <c r="R682" s="10"/>
    </row>
    <row r="683" spans="18:18" x14ac:dyDescent="0.2">
      <c r="R683" s="10"/>
    </row>
    <row r="684" spans="18:18" x14ac:dyDescent="0.2">
      <c r="R684" s="10"/>
    </row>
    <row r="685" spans="18:18" x14ac:dyDescent="0.2">
      <c r="R685" s="10"/>
    </row>
    <row r="686" spans="18:18" x14ac:dyDescent="0.2">
      <c r="R686" s="10"/>
    </row>
    <row r="687" spans="18:18" x14ac:dyDescent="0.2">
      <c r="R687" s="10"/>
    </row>
    <row r="688" spans="18:18" x14ac:dyDescent="0.2">
      <c r="R688" s="10"/>
    </row>
    <row r="689" spans="18:18" x14ac:dyDescent="0.2">
      <c r="R689" s="10"/>
    </row>
    <row r="690" spans="18:18" x14ac:dyDescent="0.2">
      <c r="R690" s="10"/>
    </row>
    <row r="691" spans="18:18" x14ac:dyDescent="0.2">
      <c r="R691" s="10"/>
    </row>
    <row r="692" spans="18:18" x14ac:dyDescent="0.2">
      <c r="R692" s="10"/>
    </row>
    <row r="693" spans="18:18" x14ac:dyDescent="0.2">
      <c r="R693" s="10"/>
    </row>
    <row r="694" spans="18:18" x14ac:dyDescent="0.2">
      <c r="R694" s="10"/>
    </row>
    <row r="695" spans="18:18" x14ac:dyDescent="0.2">
      <c r="R695" s="10"/>
    </row>
    <row r="696" spans="18:18" x14ac:dyDescent="0.2">
      <c r="R696" s="10"/>
    </row>
    <row r="697" spans="18:18" x14ac:dyDescent="0.2">
      <c r="R697" s="10"/>
    </row>
    <row r="698" spans="18:18" x14ac:dyDescent="0.2">
      <c r="R698" s="10"/>
    </row>
    <row r="699" spans="18:18" x14ac:dyDescent="0.2">
      <c r="R699" s="10"/>
    </row>
    <row r="700" spans="18:18" x14ac:dyDescent="0.2">
      <c r="R700" s="10"/>
    </row>
    <row r="701" spans="18:18" x14ac:dyDescent="0.2">
      <c r="R701" s="10"/>
    </row>
    <row r="702" spans="18:18" x14ac:dyDescent="0.2">
      <c r="R702" s="10"/>
    </row>
    <row r="703" spans="18:18" x14ac:dyDescent="0.2">
      <c r="R703" s="10"/>
    </row>
    <row r="704" spans="18:18" x14ac:dyDescent="0.2">
      <c r="R704" s="10"/>
    </row>
    <row r="705" spans="18:18" x14ac:dyDescent="0.2">
      <c r="R705" s="10"/>
    </row>
    <row r="706" spans="18:18" x14ac:dyDescent="0.2">
      <c r="R706" s="10"/>
    </row>
    <row r="707" spans="18:18" x14ac:dyDescent="0.2">
      <c r="R707" s="10"/>
    </row>
    <row r="708" spans="18:18" x14ac:dyDescent="0.2">
      <c r="R708" s="10"/>
    </row>
    <row r="709" spans="18:18" x14ac:dyDescent="0.2">
      <c r="R709" s="10"/>
    </row>
    <row r="710" spans="18:18" x14ac:dyDescent="0.2">
      <c r="R710" s="10"/>
    </row>
    <row r="711" spans="18:18" x14ac:dyDescent="0.2">
      <c r="R711" s="10"/>
    </row>
    <row r="712" spans="18:18" x14ac:dyDescent="0.2">
      <c r="R712" s="10"/>
    </row>
    <row r="713" spans="18:18" x14ac:dyDescent="0.2">
      <c r="R713" s="10"/>
    </row>
    <row r="714" spans="18:18" x14ac:dyDescent="0.2">
      <c r="R714" s="10"/>
    </row>
    <row r="715" spans="18:18" x14ac:dyDescent="0.2">
      <c r="R715" s="10"/>
    </row>
    <row r="716" spans="18:18" x14ac:dyDescent="0.2">
      <c r="R716" s="10"/>
    </row>
    <row r="717" spans="18:18" x14ac:dyDescent="0.2">
      <c r="R717" s="10"/>
    </row>
    <row r="718" spans="18:18" x14ac:dyDescent="0.2">
      <c r="R718" s="10"/>
    </row>
    <row r="719" spans="18:18" x14ac:dyDescent="0.2">
      <c r="R719" s="10"/>
    </row>
    <row r="720" spans="18:18" x14ac:dyDescent="0.2">
      <c r="R720" s="10"/>
    </row>
    <row r="721" spans="18:18" x14ac:dyDescent="0.2">
      <c r="R721" s="10"/>
    </row>
    <row r="722" spans="18:18" x14ac:dyDescent="0.2">
      <c r="R722" s="10"/>
    </row>
    <row r="723" spans="18:18" x14ac:dyDescent="0.2">
      <c r="R723" s="10"/>
    </row>
    <row r="724" spans="18:18" x14ac:dyDescent="0.2">
      <c r="R724" s="10"/>
    </row>
    <row r="725" spans="18:18" x14ac:dyDescent="0.2">
      <c r="R725" s="10"/>
    </row>
    <row r="726" spans="18:18" x14ac:dyDescent="0.2">
      <c r="R726" s="10"/>
    </row>
    <row r="727" spans="18:18" x14ac:dyDescent="0.2">
      <c r="R727" s="10"/>
    </row>
    <row r="728" spans="18:18" x14ac:dyDescent="0.2">
      <c r="R728" s="10"/>
    </row>
    <row r="729" spans="18:18" x14ac:dyDescent="0.2">
      <c r="R729" s="10"/>
    </row>
    <row r="730" spans="18:18" x14ac:dyDescent="0.2">
      <c r="R730" s="10"/>
    </row>
    <row r="731" spans="18:18" x14ac:dyDescent="0.2">
      <c r="R731" s="10"/>
    </row>
    <row r="732" spans="18:18" x14ac:dyDescent="0.2">
      <c r="R732" s="10"/>
    </row>
    <row r="733" spans="18:18" x14ac:dyDescent="0.2">
      <c r="R733" s="10"/>
    </row>
    <row r="734" spans="18:18" x14ac:dyDescent="0.2">
      <c r="R734" s="10"/>
    </row>
    <row r="735" spans="18:18" x14ac:dyDescent="0.2">
      <c r="R735" s="10"/>
    </row>
    <row r="736" spans="18:18" x14ac:dyDescent="0.2">
      <c r="R736" s="10"/>
    </row>
    <row r="737" spans="18:18" x14ac:dyDescent="0.2">
      <c r="R737" s="10"/>
    </row>
    <row r="738" spans="18:18" x14ac:dyDescent="0.2">
      <c r="R738" s="10"/>
    </row>
    <row r="739" spans="18:18" x14ac:dyDescent="0.2">
      <c r="R739" s="10"/>
    </row>
    <row r="740" spans="18:18" x14ac:dyDescent="0.2">
      <c r="R740" s="10"/>
    </row>
    <row r="741" spans="18:18" x14ac:dyDescent="0.2">
      <c r="R741" s="10"/>
    </row>
    <row r="742" spans="18:18" x14ac:dyDescent="0.2">
      <c r="R742" s="10"/>
    </row>
    <row r="743" spans="18:18" x14ac:dyDescent="0.2">
      <c r="R743" s="10"/>
    </row>
    <row r="744" spans="18:18" x14ac:dyDescent="0.2">
      <c r="R744" s="10"/>
    </row>
    <row r="745" spans="18:18" x14ac:dyDescent="0.2">
      <c r="R745" s="10"/>
    </row>
    <row r="746" spans="18:18" x14ac:dyDescent="0.2">
      <c r="R746" s="10"/>
    </row>
    <row r="747" spans="18:18" x14ac:dyDescent="0.2">
      <c r="R747" s="10"/>
    </row>
    <row r="748" spans="18:18" x14ac:dyDescent="0.2">
      <c r="R748" s="10"/>
    </row>
    <row r="749" spans="18:18" x14ac:dyDescent="0.2">
      <c r="R749" s="10"/>
    </row>
    <row r="750" spans="18:18" x14ac:dyDescent="0.2">
      <c r="R750" s="10"/>
    </row>
    <row r="751" spans="18:18" x14ac:dyDescent="0.2">
      <c r="R751" s="10"/>
    </row>
    <row r="752" spans="18:18" x14ac:dyDescent="0.2">
      <c r="R752" s="10"/>
    </row>
    <row r="753" spans="18:18" x14ac:dyDescent="0.2">
      <c r="R753" s="10"/>
    </row>
    <row r="754" spans="18:18" x14ac:dyDescent="0.2">
      <c r="R754" s="10"/>
    </row>
    <row r="755" spans="18:18" x14ac:dyDescent="0.2">
      <c r="R755" s="10"/>
    </row>
    <row r="756" spans="18:18" x14ac:dyDescent="0.2">
      <c r="R756" s="10"/>
    </row>
    <row r="757" spans="18:18" x14ac:dyDescent="0.2">
      <c r="R757" s="10"/>
    </row>
    <row r="758" spans="18:18" x14ac:dyDescent="0.2">
      <c r="R758" s="10"/>
    </row>
    <row r="759" spans="18:18" x14ac:dyDescent="0.2">
      <c r="R759" s="10"/>
    </row>
    <row r="760" spans="18:18" x14ac:dyDescent="0.2">
      <c r="R760" s="10"/>
    </row>
    <row r="761" spans="18:18" x14ac:dyDescent="0.2">
      <c r="R761" s="10"/>
    </row>
    <row r="762" spans="18:18" x14ac:dyDescent="0.2">
      <c r="R762" s="10"/>
    </row>
    <row r="763" spans="18:18" x14ac:dyDescent="0.2">
      <c r="R763" s="10"/>
    </row>
    <row r="764" spans="18:18" x14ac:dyDescent="0.2">
      <c r="R764" s="10"/>
    </row>
    <row r="765" spans="18:18" x14ac:dyDescent="0.2">
      <c r="R765" s="10"/>
    </row>
    <row r="766" spans="18:18" x14ac:dyDescent="0.2">
      <c r="R766" s="10"/>
    </row>
    <row r="767" spans="18:18" x14ac:dyDescent="0.2">
      <c r="R767" s="10"/>
    </row>
    <row r="768" spans="18:18" x14ac:dyDescent="0.2">
      <c r="R768" s="10"/>
    </row>
    <row r="769" spans="18:18" x14ac:dyDescent="0.2">
      <c r="R769" s="10"/>
    </row>
    <row r="770" spans="18:18" x14ac:dyDescent="0.2">
      <c r="R770" s="10"/>
    </row>
    <row r="771" spans="18:18" x14ac:dyDescent="0.2">
      <c r="R771" s="10"/>
    </row>
    <row r="772" spans="18:18" x14ac:dyDescent="0.2">
      <c r="R772" s="10"/>
    </row>
    <row r="773" spans="18:18" x14ac:dyDescent="0.2">
      <c r="R773" s="10"/>
    </row>
    <row r="774" spans="18:18" x14ac:dyDescent="0.2">
      <c r="R774" s="10"/>
    </row>
    <row r="775" spans="18:18" x14ac:dyDescent="0.2">
      <c r="R775" s="10"/>
    </row>
    <row r="776" spans="18:18" x14ac:dyDescent="0.2">
      <c r="R776" s="10"/>
    </row>
    <row r="777" spans="18:18" x14ac:dyDescent="0.2">
      <c r="R777" s="10"/>
    </row>
    <row r="778" spans="18:18" x14ac:dyDescent="0.2">
      <c r="R778" s="10"/>
    </row>
    <row r="779" spans="18:18" x14ac:dyDescent="0.2">
      <c r="R779" s="10"/>
    </row>
    <row r="780" spans="18:18" x14ac:dyDescent="0.2">
      <c r="R780" s="10"/>
    </row>
    <row r="781" spans="18:18" x14ac:dyDescent="0.2">
      <c r="R781" s="10"/>
    </row>
    <row r="782" spans="18:18" x14ac:dyDescent="0.2">
      <c r="R782" s="10"/>
    </row>
    <row r="783" spans="18:18" x14ac:dyDescent="0.2">
      <c r="R783" s="10"/>
    </row>
    <row r="784" spans="18:18" x14ac:dyDescent="0.2">
      <c r="R784" s="10"/>
    </row>
    <row r="785" spans="18:18" x14ac:dyDescent="0.2">
      <c r="R785" s="10"/>
    </row>
    <row r="786" spans="18:18" x14ac:dyDescent="0.2">
      <c r="R786" s="10"/>
    </row>
    <row r="787" spans="18:18" x14ac:dyDescent="0.2">
      <c r="R787" s="10"/>
    </row>
    <row r="788" spans="18:18" x14ac:dyDescent="0.2">
      <c r="R788" s="10"/>
    </row>
    <row r="789" spans="18:18" x14ac:dyDescent="0.2">
      <c r="R789" s="10"/>
    </row>
    <row r="790" spans="18:18" x14ac:dyDescent="0.2">
      <c r="R790" s="10"/>
    </row>
    <row r="791" spans="18:18" x14ac:dyDescent="0.2">
      <c r="R791" s="10"/>
    </row>
    <row r="792" spans="18:18" x14ac:dyDescent="0.2">
      <c r="R792" s="10"/>
    </row>
    <row r="793" spans="18:18" x14ac:dyDescent="0.2">
      <c r="R793" s="10"/>
    </row>
    <row r="794" spans="18:18" x14ac:dyDescent="0.2">
      <c r="R794" s="10"/>
    </row>
    <row r="795" spans="18:18" x14ac:dyDescent="0.2">
      <c r="R795" s="10"/>
    </row>
    <row r="796" spans="18:18" x14ac:dyDescent="0.2">
      <c r="R796" s="10"/>
    </row>
    <row r="797" spans="18:18" x14ac:dyDescent="0.2">
      <c r="R797" s="10"/>
    </row>
    <row r="798" spans="18:18" x14ac:dyDescent="0.2">
      <c r="R798" s="10"/>
    </row>
    <row r="799" spans="18:18" x14ac:dyDescent="0.2">
      <c r="R799" s="10"/>
    </row>
    <row r="800" spans="18:18" x14ac:dyDescent="0.2">
      <c r="R800" s="10"/>
    </row>
    <row r="801" spans="18:18" x14ac:dyDescent="0.2">
      <c r="R801" s="10"/>
    </row>
    <row r="802" spans="18:18" x14ac:dyDescent="0.2">
      <c r="R802" s="10"/>
    </row>
    <row r="803" spans="18:18" x14ac:dyDescent="0.2">
      <c r="R803" s="10"/>
    </row>
    <row r="804" spans="18:18" x14ac:dyDescent="0.2">
      <c r="R804" s="10"/>
    </row>
    <row r="805" spans="18:18" x14ac:dyDescent="0.2">
      <c r="R805" s="10"/>
    </row>
    <row r="806" spans="18:18" x14ac:dyDescent="0.2">
      <c r="R806" s="10"/>
    </row>
    <row r="807" spans="18:18" x14ac:dyDescent="0.2">
      <c r="R807" s="10"/>
    </row>
    <row r="808" spans="18:18" x14ac:dyDescent="0.2">
      <c r="R808" s="10"/>
    </row>
    <row r="809" spans="18:18" x14ac:dyDescent="0.2">
      <c r="R809" s="10"/>
    </row>
    <row r="810" spans="18:18" x14ac:dyDescent="0.2">
      <c r="R810" s="10"/>
    </row>
    <row r="811" spans="18:18" x14ac:dyDescent="0.2">
      <c r="R811" s="10"/>
    </row>
    <row r="812" spans="18:18" x14ac:dyDescent="0.2">
      <c r="R812" s="10"/>
    </row>
    <row r="813" spans="18:18" x14ac:dyDescent="0.2">
      <c r="R813" s="10"/>
    </row>
    <row r="814" spans="18:18" x14ac:dyDescent="0.2">
      <c r="R814" s="10"/>
    </row>
    <row r="815" spans="18:18" x14ac:dyDescent="0.2">
      <c r="R815" s="10"/>
    </row>
    <row r="816" spans="18:18" x14ac:dyDescent="0.2">
      <c r="R816" s="10"/>
    </row>
    <row r="817" spans="18:18" x14ac:dyDescent="0.2">
      <c r="R817" s="10"/>
    </row>
    <row r="818" spans="18:18" x14ac:dyDescent="0.2">
      <c r="R818" s="10"/>
    </row>
    <row r="819" spans="18:18" x14ac:dyDescent="0.2">
      <c r="R819" s="10"/>
    </row>
    <row r="820" spans="18:18" x14ac:dyDescent="0.2">
      <c r="R820" s="10"/>
    </row>
    <row r="821" spans="18:18" x14ac:dyDescent="0.2">
      <c r="R821" s="10"/>
    </row>
    <row r="822" spans="18:18" x14ac:dyDescent="0.2">
      <c r="R822" s="10"/>
    </row>
    <row r="823" spans="18:18" x14ac:dyDescent="0.2">
      <c r="R823" s="10"/>
    </row>
    <row r="824" spans="18:18" x14ac:dyDescent="0.2">
      <c r="R824" s="10"/>
    </row>
    <row r="825" spans="18:18" x14ac:dyDescent="0.2">
      <c r="R825" s="10"/>
    </row>
    <row r="826" spans="18:18" x14ac:dyDescent="0.2">
      <c r="R826" s="10"/>
    </row>
    <row r="827" spans="18:18" x14ac:dyDescent="0.2">
      <c r="R827" s="10"/>
    </row>
    <row r="828" spans="18:18" x14ac:dyDescent="0.2">
      <c r="R828" s="10"/>
    </row>
    <row r="829" spans="18:18" x14ac:dyDescent="0.2">
      <c r="R829" s="10"/>
    </row>
    <row r="830" spans="18:18" x14ac:dyDescent="0.2">
      <c r="R830" s="10"/>
    </row>
    <row r="831" spans="18:18" x14ac:dyDescent="0.2">
      <c r="R831" s="10"/>
    </row>
    <row r="832" spans="18:18" x14ac:dyDescent="0.2">
      <c r="R832" s="10"/>
    </row>
    <row r="833" spans="18:18" x14ac:dyDescent="0.2">
      <c r="R833" s="10"/>
    </row>
    <row r="834" spans="18:18" x14ac:dyDescent="0.2">
      <c r="R834" s="10"/>
    </row>
    <row r="835" spans="18:18" x14ac:dyDescent="0.2">
      <c r="R835" s="10"/>
    </row>
    <row r="836" spans="18:18" x14ac:dyDescent="0.2">
      <c r="R836" s="10"/>
    </row>
    <row r="837" spans="18:18" x14ac:dyDescent="0.2">
      <c r="R837" s="10"/>
    </row>
    <row r="838" spans="18:18" x14ac:dyDescent="0.2">
      <c r="R838" s="10"/>
    </row>
    <row r="839" spans="18:18" x14ac:dyDescent="0.2">
      <c r="R839" s="10"/>
    </row>
    <row r="840" spans="18:18" x14ac:dyDescent="0.2">
      <c r="R840" s="10"/>
    </row>
    <row r="841" spans="18:18" x14ac:dyDescent="0.2">
      <c r="R841" s="10"/>
    </row>
    <row r="842" spans="18:18" x14ac:dyDescent="0.2">
      <c r="R842" s="10"/>
    </row>
    <row r="843" spans="18:18" x14ac:dyDescent="0.2">
      <c r="R843" s="10"/>
    </row>
    <row r="844" spans="18:18" x14ac:dyDescent="0.2">
      <c r="R844" s="10"/>
    </row>
    <row r="845" spans="18:18" x14ac:dyDescent="0.2">
      <c r="R845" s="10"/>
    </row>
    <row r="846" spans="18:18" x14ac:dyDescent="0.2">
      <c r="R846" s="10"/>
    </row>
    <row r="847" spans="18:18" x14ac:dyDescent="0.2">
      <c r="R847" s="10"/>
    </row>
    <row r="848" spans="18:18" x14ac:dyDescent="0.2">
      <c r="R848" s="10"/>
    </row>
    <row r="849" spans="18:18" x14ac:dyDescent="0.2">
      <c r="R849" s="10"/>
    </row>
    <row r="850" spans="18:18" x14ac:dyDescent="0.2">
      <c r="R850" s="10"/>
    </row>
    <row r="851" spans="18:18" x14ac:dyDescent="0.2">
      <c r="R851" s="10"/>
    </row>
    <row r="852" spans="18:18" x14ac:dyDescent="0.2">
      <c r="R852" s="10"/>
    </row>
    <row r="853" spans="18:18" x14ac:dyDescent="0.2">
      <c r="R853" s="10"/>
    </row>
    <row r="854" spans="18:18" x14ac:dyDescent="0.2">
      <c r="R854" s="10"/>
    </row>
    <row r="855" spans="18:18" x14ac:dyDescent="0.2">
      <c r="R855" s="10"/>
    </row>
    <row r="856" spans="18:18" x14ac:dyDescent="0.2">
      <c r="R856" s="10"/>
    </row>
    <row r="857" spans="18:18" x14ac:dyDescent="0.2">
      <c r="R857" s="10"/>
    </row>
    <row r="858" spans="18:18" x14ac:dyDescent="0.2">
      <c r="R858" s="10"/>
    </row>
    <row r="859" spans="18:18" x14ac:dyDescent="0.2">
      <c r="R859" s="10"/>
    </row>
    <row r="860" spans="18:18" x14ac:dyDescent="0.2">
      <c r="R860" s="10"/>
    </row>
    <row r="861" spans="18:18" x14ac:dyDescent="0.2">
      <c r="R861" s="10"/>
    </row>
    <row r="862" spans="18:18" x14ac:dyDescent="0.2">
      <c r="R862" s="10"/>
    </row>
    <row r="863" spans="18:18" x14ac:dyDescent="0.2">
      <c r="R863" s="10"/>
    </row>
    <row r="864" spans="18:18" x14ac:dyDescent="0.2">
      <c r="R864" s="10"/>
    </row>
    <row r="865" spans="18:18" x14ac:dyDescent="0.2">
      <c r="R865" s="10"/>
    </row>
    <row r="866" spans="18:18" x14ac:dyDescent="0.2">
      <c r="R866" s="10"/>
    </row>
    <row r="867" spans="18:18" x14ac:dyDescent="0.2">
      <c r="R867" s="10"/>
    </row>
    <row r="868" spans="18:18" x14ac:dyDescent="0.2">
      <c r="R868" s="10"/>
    </row>
    <row r="869" spans="18:18" x14ac:dyDescent="0.2">
      <c r="R869" s="10"/>
    </row>
    <row r="870" spans="18:18" x14ac:dyDescent="0.2">
      <c r="R870" s="10"/>
    </row>
    <row r="871" spans="18:18" x14ac:dyDescent="0.2">
      <c r="R871" s="10"/>
    </row>
    <row r="872" spans="18:18" x14ac:dyDescent="0.2">
      <c r="R872" s="10"/>
    </row>
    <row r="873" spans="18:18" x14ac:dyDescent="0.2">
      <c r="R873" s="10"/>
    </row>
    <row r="874" spans="18:18" x14ac:dyDescent="0.2">
      <c r="R874" s="10"/>
    </row>
    <row r="875" spans="18:18" x14ac:dyDescent="0.2">
      <c r="R875" s="10"/>
    </row>
    <row r="876" spans="18:18" x14ac:dyDescent="0.2">
      <c r="R876" s="10"/>
    </row>
    <row r="877" spans="18:18" x14ac:dyDescent="0.2">
      <c r="R877" s="10"/>
    </row>
    <row r="878" spans="18:18" x14ac:dyDescent="0.2">
      <c r="R878" s="10"/>
    </row>
    <row r="879" spans="18:18" x14ac:dyDescent="0.2">
      <c r="R879" s="10"/>
    </row>
    <row r="880" spans="18:18" x14ac:dyDescent="0.2">
      <c r="R880" s="10"/>
    </row>
    <row r="881" spans="18:18" x14ac:dyDescent="0.2">
      <c r="R881" s="10"/>
    </row>
    <row r="882" spans="18:18" x14ac:dyDescent="0.2">
      <c r="R882" s="10"/>
    </row>
    <row r="883" spans="18:18" x14ac:dyDescent="0.2">
      <c r="R883" s="10"/>
    </row>
    <row r="884" spans="18:18" x14ac:dyDescent="0.2">
      <c r="R884" s="10"/>
    </row>
    <row r="885" spans="18:18" x14ac:dyDescent="0.2">
      <c r="R885" s="10"/>
    </row>
    <row r="886" spans="18:18" x14ac:dyDescent="0.2">
      <c r="R886" s="10"/>
    </row>
    <row r="887" spans="18:18" x14ac:dyDescent="0.2">
      <c r="R887" s="10"/>
    </row>
    <row r="888" spans="18:18" x14ac:dyDescent="0.2">
      <c r="R888" s="10"/>
    </row>
    <row r="889" spans="18:18" x14ac:dyDescent="0.2">
      <c r="R889" s="10"/>
    </row>
    <row r="890" spans="18:18" x14ac:dyDescent="0.2">
      <c r="R890" s="10"/>
    </row>
    <row r="891" spans="18:18" x14ac:dyDescent="0.2">
      <c r="R891" s="10"/>
    </row>
    <row r="892" spans="18:18" x14ac:dyDescent="0.2">
      <c r="R892" s="10"/>
    </row>
    <row r="893" spans="18:18" x14ac:dyDescent="0.2">
      <c r="R893" s="10"/>
    </row>
    <row r="894" spans="18:18" x14ac:dyDescent="0.2">
      <c r="R894" s="10"/>
    </row>
    <row r="895" spans="18:18" x14ac:dyDescent="0.2">
      <c r="R895" s="10"/>
    </row>
    <row r="896" spans="18:18" x14ac:dyDescent="0.2">
      <c r="R896" s="10"/>
    </row>
    <row r="897" spans="18:18" x14ac:dyDescent="0.2">
      <c r="R897" s="10"/>
    </row>
    <row r="898" spans="18:18" x14ac:dyDescent="0.2">
      <c r="R898" s="10"/>
    </row>
    <row r="899" spans="18:18" x14ac:dyDescent="0.2">
      <c r="R899" s="10"/>
    </row>
    <row r="900" spans="18:18" x14ac:dyDescent="0.2">
      <c r="R900" s="10"/>
    </row>
    <row r="901" spans="18:18" x14ac:dyDescent="0.2">
      <c r="R901" s="10"/>
    </row>
    <row r="902" spans="18:18" x14ac:dyDescent="0.2">
      <c r="R902" s="10"/>
    </row>
    <row r="903" spans="18:18" x14ac:dyDescent="0.2">
      <c r="R903" s="10"/>
    </row>
    <row r="904" spans="18:18" x14ac:dyDescent="0.2">
      <c r="R904" s="10"/>
    </row>
    <row r="905" spans="18:18" x14ac:dyDescent="0.2">
      <c r="R905" s="10"/>
    </row>
    <row r="906" spans="18:18" x14ac:dyDescent="0.2">
      <c r="R906" s="10"/>
    </row>
    <row r="907" spans="18:18" x14ac:dyDescent="0.2">
      <c r="R907" s="10"/>
    </row>
    <row r="908" spans="18:18" x14ac:dyDescent="0.2">
      <c r="R908" s="10"/>
    </row>
    <row r="909" spans="18:18" x14ac:dyDescent="0.2">
      <c r="R909" s="10"/>
    </row>
    <row r="910" spans="18:18" x14ac:dyDescent="0.2">
      <c r="R910" s="10"/>
    </row>
    <row r="911" spans="18:18" x14ac:dyDescent="0.2">
      <c r="R911" s="10"/>
    </row>
    <row r="912" spans="18:18" x14ac:dyDescent="0.2">
      <c r="R912" s="10"/>
    </row>
    <row r="913" spans="18:18" x14ac:dyDescent="0.2">
      <c r="R913" s="10"/>
    </row>
    <row r="914" spans="18:18" x14ac:dyDescent="0.2">
      <c r="R914" s="10"/>
    </row>
    <row r="915" spans="18:18" x14ac:dyDescent="0.2">
      <c r="R915" s="10"/>
    </row>
    <row r="916" spans="18:18" x14ac:dyDescent="0.2">
      <c r="R916" s="10"/>
    </row>
    <row r="917" spans="18:18" x14ac:dyDescent="0.2">
      <c r="R917" s="10"/>
    </row>
    <row r="918" spans="18:18" x14ac:dyDescent="0.2">
      <c r="R918" s="10"/>
    </row>
    <row r="919" spans="18:18" x14ac:dyDescent="0.2">
      <c r="R919" s="10"/>
    </row>
    <row r="920" spans="18:18" x14ac:dyDescent="0.2">
      <c r="R920" s="10"/>
    </row>
    <row r="921" spans="18:18" x14ac:dyDescent="0.2">
      <c r="R921" s="10"/>
    </row>
    <row r="922" spans="18:18" x14ac:dyDescent="0.2">
      <c r="R922" s="10"/>
    </row>
    <row r="923" spans="18:18" x14ac:dyDescent="0.2">
      <c r="R923" s="10"/>
    </row>
    <row r="924" spans="18:18" x14ac:dyDescent="0.2">
      <c r="R924" s="10"/>
    </row>
    <row r="925" spans="18:18" x14ac:dyDescent="0.2">
      <c r="R925" s="10"/>
    </row>
    <row r="926" spans="18:18" x14ac:dyDescent="0.2">
      <c r="R926" s="10"/>
    </row>
    <row r="927" spans="18:18" x14ac:dyDescent="0.2">
      <c r="R927" s="10"/>
    </row>
    <row r="928" spans="18:18" x14ac:dyDescent="0.2">
      <c r="R928" s="10"/>
    </row>
    <row r="929" spans="18:18" x14ac:dyDescent="0.2">
      <c r="R929" s="10"/>
    </row>
    <row r="930" spans="18:18" x14ac:dyDescent="0.2">
      <c r="R930" s="10"/>
    </row>
    <row r="931" spans="18:18" x14ac:dyDescent="0.2">
      <c r="R931" s="10"/>
    </row>
    <row r="932" spans="18:18" x14ac:dyDescent="0.2">
      <c r="R932" s="10"/>
    </row>
    <row r="933" spans="18:18" x14ac:dyDescent="0.2">
      <c r="R933" s="10"/>
    </row>
    <row r="934" spans="18:18" x14ac:dyDescent="0.2">
      <c r="R934" s="10"/>
    </row>
    <row r="935" spans="18:18" x14ac:dyDescent="0.2">
      <c r="R935" s="10"/>
    </row>
    <row r="936" spans="18:18" x14ac:dyDescent="0.2">
      <c r="R936" s="10"/>
    </row>
    <row r="937" spans="18:18" x14ac:dyDescent="0.2">
      <c r="R937" s="10"/>
    </row>
    <row r="938" spans="18:18" x14ac:dyDescent="0.2">
      <c r="R938" s="10"/>
    </row>
    <row r="939" spans="18:18" x14ac:dyDescent="0.2">
      <c r="R939" s="10"/>
    </row>
    <row r="940" spans="18:18" x14ac:dyDescent="0.2">
      <c r="R940" s="10"/>
    </row>
    <row r="941" spans="18:18" x14ac:dyDescent="0.2">
      <c r="R941" s="10"/>
    </row>
    <row r="942" spans="18:18" x14ac:dyDescent="0.2">
      <c r="R942" s="10"/>
    </row>
    <row r="943" spans="18:18" x14ac:dyDescent="0.2">
      <c r="R943" s="10"/>
    </row>
    <row r="944" spans="18:18" x14ac:dyDescent="0.2">
      <c r="R944" s="10"/>
    </row>
    <row r="945" spans="18:18" x14ac:dyDescent="0.2">
      <c r="R945" s="10"/>
    </row>
    <row r="946" spans="18:18" x14ac:dyDescent="0.2">
      <c r="R946" s="10"/>
    </row>
    <row r="947" spans="18:18" x14ac:dyDescent="0.2">
      <c r="R947" s="10"/>
    </row>
    <row r="948" spans="18:18" x14ac:dyDescent="0.2">
      <c r="R948" s="10"/>
    </row>
    <row r="949" spans="18:18" x14ac:dyDescent="0.2">
      <c r="R949" s="10"/>
    </row>
    <row r="950" spans="18:18" x14ac:dyDescent="0.2">
      <c r="R950" s="10"/>
    </row>
    <row r="951" spans="18:18" x14ac:dyDescent="0.2">
      <c r="R951" s="10"/>
    </row>
    <row r="952" spans="18:18" x14ac:dyDescent="0.2">
      <c r="R952" s="10"/>
    </row>
    <row r="953" spans="18:18" x14ac:dyDescent="0.2">
      <c r="R953" s="10"/>
    </row>
    <row r="954" spans="18:18" x14ac:dyDescent="0.2">
      <c r="R954" s="10"/>
    </row>
    <row r="955" spans="18:18" x14ac:dyDescent="0.2">
      <c r="R955" s="10"/>
    </row>
    <row r="956" spans="18:18" x14ac:dyDescent="0.2">
      <c r="R956" s="10"/>
    </row>
    <row r="957" spans="18:18" x14ac:dyDescent="0.2">
      <c r="R957" s="10"/>
    </row>
    <row r="958" spans="18:18" x14ac:dyDescent="0.2">
      <c r="R958" s="10"/>
    </row>
    <row r="959" spans="18:18" x14ac:dyDescent="0.2">
      <c r="R959" s="10"/>
    </row>
    <row r="960" spans="18:18" x14ac:dyDescent="0.2">
      <c r="R960" s="10"/>
    </row>
    <row r="961" spans="18:18" x14ac:dyDescent="0.2">
      <c r="R961" s="10"/>
    </row>
    <row r="962" spans="18:18" x14ac:dyDescent="0.2">
      <c r="R962" s="10"/>
    </row>
    <row r="963" spans="18:18" x14ac:dyDescent="0.2">
      <c r="R963" s="10"/>
    </row>
    <row r="964" spans="18:18" x14ac:dyDescent="0.2">
      <c r="R964" s="10"/>
    </row>
    <row r="965" spans="18:18" x14ac:dyDescent="0.2">
      <c r="R965" s="10"/>
    </row>
    <row r="966" spans="18:18" x14ac:dyDescent="0.2">
      <c r="R966" s="10"/>
    </row>
    <row r="967" spans="18:18" x14ac:dyDescent="0.2">
      <c r="R967" s="10"/>
    </row>
    <row r="968" spans="18:18" x14ac:dyDescent="0.2">
      <c r="R968" s="10"/>
    </row>
    <row r="969" spans="18:18" x14ac:dyDescent="0.2">
      <c r="R969" s="10"/>
    </row>
    <row r="970" spans="18:18" x14ac:dyDescent="0.2">
      <c r="R970" s="10"/>
    </row>
    <row r="971" spans="18:18" x14ac:dyDescent="0.2">
      <c r="R971" s="10"/>
    </row>
    <row r="972" spans="18:18" x14ac:dyDescent="0.2">
      <c r="R972" s="10"/>
    </row>
    <row r="973" spans="18:18" x14ac:dyDescent="0.2">
      <c r="R973" s="10"/>
    </row>
    <row r="974" spans="18:18" x14ac:dyDescent="0.2">
      <c r="R974" s="10"/>
    </row>
    <row r="975" spans="18:18" x14ac:dyDescent="0.2">
      <c r="R975" s="10"/>
    </row>
    <row r="976" spans="18:18" x14ac:dyDescent="0.2">
      <c r="R976" s="10"/>
    </row>
    <row r="977" spans="18:18" x14ac:dyDescent="0.2">
      <c r="R977" s="10"/>
    </row>
    <row r="978" spans="18:18" x14ac:dyDescent="0.2">
      <c r="R978" s="10"/>
    </row>
    <row r="979" spans="18:18" x14ac:dyDescent="0.2">
      <c r="R979" s="10"/>
    </row>
    <row r="980" spans="18:18" x14ac:dyDescent="0.2">
      <c r="R980" s="10"/>
    </row>
    <row r="981" spans="18:18" x14ac:dyDescent="0.2">
      <c r="R981" s="10"/>
    </row>
    <row r="982" spans="18:18" x14ac:dyDescent="0.2">
      <c r="R982" s="10"/>
    </row>
    <row r="983" spans="18:18" x14ac:dyDescent="0.2">
      <c r="R983" s="10"/>
    </row>
    <row r="984" spans="18:18" x14ac:dyDescent="0.2">
      <c r="R984" s="10"/>
    </row>
    <row r="985" spans="18:18" x14ac:dyDescent="0.2">
      <c r="R985" s="10"/>
    </row>
    <row r="986" spans="18:18" x14ac:dyDescent="0.2">
      <c r="R986" s="10"/>
    </row>
    <row r="987" spans="18:18" x14ac:dyDescent="0.2">
      <c r="R987" s="10"/>
    </row>
    <row r="988" spans="18:18" x14ac:dyDescent="0.2">
      <c r="R988" s="10"/>
    </row>
    <row r="989" spans="18:18" x14ac:dyDescent="0.2">
      <c r="R989" s="10"/>
    </row>
    <row r="990" spans="18:18" x14ac:dyDescent="0.2">
      <c r="R990" s="10"/>
    </row>
    <row r="991" spans="18:18" x14ac:dyDescent="0.2">
      <c r="R991" s="10"/>
    </row>
    <row r="992" spans="18:18" x14ac:dyDescent="0.2">
      <c r="R992" s="10"/>
    </row>
    <row r="993" spans="18:18" x14ac:dyDescent="0.2">
      <c r="R993" s="10"/>
    </row>
    <row r="994" spans="18:18" x14ac:dyDescent="0.2">
      <c r="R994" s="10"/>
    </row>
  </sheetData>
  <mergeCells count="80">
    <mergeCell ref="A155:A156"/>
    <mergeCell ref="L126:M126"/>
    <mergeCell ref="O126:Q126"/>
    <mergeCell ref="R126:V126"/>
    <mergeCell ref="A128:A129"/>
    <mergeCell ref="A152:A153"/>
    <mergeCell ref="I125:I126"/>
    <mergeCell ref="D126:G126"/>
    <mergeCell ref="J126:K126"/>
    <mergeCell ref="A137:A138"/>
    <mergeCell ref="A140:A141"/>
    <mergeCell ref="A143:A144"/>
    <mergeCell ref="A146:A147"/>
    <mergeCell ref="A149:A150"/>
    <mergeCell ref="A131:A132"/>
    <mergeCell ref="A134:A135"/>
    <mergeCell ref="O87:Q87"/>
    <mergeCell ref="R87:V87"/>
    <mergeCell ref="A89:A90"/>
    <mergeCell ref="A95:A96"/>
    <mergeCell ref="I86:I87"/>
    <mergeCell ref="D87:G87"/>
    <mergeCell ref="J87:K87"/>
    <mergeCell ref="L87:M87"/>
    <mergeCell ref="A92:A93"/>
    <mergeCell ref="A60:A61"/>
    <mergeCell ref="A63:A64"/>
    <mergeCell ref="A66:A67"/>
    <mergeCell ref="A69:A70"/>
    <mergeCell ref="A72:A73"/>
    <mergeCell ref="R46:V46"/>
    <mergeCell ref="A48:A49"/>
    <mergeCell ref="A51:A52"/>
    <mergeCell ref="A54:A55"/>
    <mergeCell ref="A57:A58"/>
    <mergeCell ref="I45:I46"/>
    <mergeCell ref="D46:G46"/>
    <mergeCell ref="J46:K46"/>
    <mergeCell ref="L46:M46"/>
    <mergeCell ref="O46:Q46"/>
    <mergeCell ref="A32:A33"/>
    <mergeCell ref="A26:A27"/>
    <mergeCell ref="R3:V3"/>
    <mergeCell ref="L3:M3"/>
    <mergeCell ref="O3:Q3"/>
    <mergeCell ref="D3:G3"/>
    <mergeCell ref="J3:K3"/>
    <mergeCell ref="I2:I3"/>
    <mergeCell ref="A5:A6"/>
    <mergeCell ref="A8:A9"/>
    <mergeCell ref="A11:A12"/>
    <mergeCell ref="A14:A15"/>
    <mergeCell ref="A17:A18"/>
    <mergeCell ref="A20:A21"/>
    <mergeCell ref="A29:A30"/>
    <mergeCell ref="A23:A24"/>
    <mergeCell ref="A75:A76"/>
    <mergeCell ref="A113:A114"/>
    <mergeCell ref="A116:A117"/>
    <mergeCell ref="A98:A99"/>
    <mergeCell ref="A101:A102"/>
    <mergeCell ref="A104:A105"/>
    <mergeCell ref="A107:A108"/>
    <mergeCell ref="A110:A111"/>
    <mergeCell ref="R164:V164"/>
    <mergeCell ref="A166:A167"/>
    <mergeCell ref="A169:A170"/>
    <mergeCell ref="A172:A173"/>
    <mergeCell ref="A175:A176"/>
    <mergeCell ref="I163:I164"/>
    <mergeCell ref="D164:G164"/>
    <mergeCell ref="J164:K164"/>
    <mergeCell ref="L164:M164"/>
    <mergeCell ref="O164:Q164"/>
    <mergeCell ref="A193:A194"/>
    <mergeCell ref="A178:A179"/>
    <mergeCell ref="A181:A182"/>
    <mergeCell ref="A184:A185"/>
    <mergeCell ref="A187:A188"/>
    <mergeCell ref="A190:A191"/>
  </mergeCells>
  <phoneticPr fontId="1" type="noConversion"/>
  <pageMargins left="0.51181102362204722" right="0.51181102362204722" top="0.51181102362204722" bottom="0.23622047244094491" header="0.23622047244094491" footer="0.23622047244094491"/>
  <pageSetup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opLeftCell="R75" zoomScale="95" zoomScaleNormal="95" workbookViewId="0">
      <selection activeCell="R91" sqref="R91"/>
    </sheetView>
  </sheetViews>
  <sheetFormatPr defaultColWidth="9.140625" defaultRowHeight="15" x14ac:dyDescent="0.2"/>
  <cols>
    <col min="1" max="1" width="49.5703125" style="10" customWidth="1"/>
    <col min="2" max="2" width="7.7109375" style="10" bestFit="1" customWidth="1"/>
    <col min="3" max="3" width="35.5703125" style="10" customWidth="1"/>
    <col min="4" max="4" width="17.85546875" style="10" customWidth="1"/>
    <col min="5" max="5" width="19.140625" style="10" customWidth="1"/>
    <col min="6" max="6" width="18.42578125" style="10" customWidth="1"/>
    <col min="7" max="7" width="11.140625" style="10" customWidth="1"/>
    <col min="8" max="8" width="13.7109375" style="10" customWidth="1"/>
    <col min="9" max="9" width="22.7109375" style="10" customWidth="1"/>
    <col min="10" max="10" width="10.85546875" style="10" customWidth="1"/>
    <col min="11" max="11" width="12" style="10" customWidth="1"/>
    <col min="12" max="13" width="12.5703125" style="10" customWidth="1"/>
    <col min="14" max="14" width="10.7109375" style="10" customWidth="1"/>
    <col min="15" max="15" width="11.85546875" style="67" customWidth="1"/>
    <col min="16" max="16" width="11.42578125" style="10" customWidth="1"/>
    <col min="17" max="17" width="16.140625" style="10" customWidth="1"/>
    <col min="18" max="18" width="14.28515625" style="10" customWidth="1"/>
    <col min="19" max="19" width="18" style="10" customWidth="1"/>
    <col min="20" max="20" width="21" style="10" customWidth="1"/>
    <col min="21" max="21" width="18" style="10" customWidth="1"/>
    <col min="22" max="22" width="15" style="10" customWidth="1"/>
    <col min="23" max="23" width="10" style="10" customWidth="1"/>
    <col min="24" max="27" width="18" style="10" customWidth="1"/>
    <col min="28" max="16384" width="9.140625" style="10"/>
  </cols>
  <sheetData>
    <row r="1" spans="1:26" ht="15.75" customHeight="1" x14ac:dyDescent="0.25">
      <c r="A1" s="8" t="s">
        <v>50</v>
      </c>
      <c r="B1" s="9"/>
      <c r="C1" s="78" t="s">
        <v>88</v>
      </c>
      <c r="D1" s="9"/>
      <c r="E1" s="9"/>
      <c r="F1" s="9"/>
      <c r="G1" s="9"/>
      <c r="H1" s="9"/>
      <c r="O1" s="10"/>
    </row>
    <row r="2" spans="1:26" ht="15.75" customHeight="1" x14ac:dyDescent="0.25">
      <c r="A2" s="11" t="s">
        <v>51</v>
      </c>
      <c r="B2" s="12"/>
      <c r="C2" s="79" t="s">
        <v>143</v>
      </c>
      <c r="D2" s="6"/>
      <c r="E2" s="12"/>
      <c r="F2" s="12"/>
      <c r="G2" s="12"/>
      <c r="O2" s="7"/>
      <c r="V2" s="7"/>
    </row>
    <row r="3" spans="1:26" s="14" customFormat="1" ht="28.5" customHeight="1" x14ac:dyDescent="0.2">
      <c r="A3" s="13" t="s">
        <v>45</v>
      </c>
      <c r="C3" s="80" t="s">
        <v>113</v>
      </c>
      <c r="H3" s="15" t="s">
        <v>54</v>
      </c>
      <c r="I3" s="368" t="s">
        <v>18</v>
      </c>
      <c r="J3" s="369"/>
      <c r="K3" s="368" t="s">
        <v>55</v>
      </c>
      <c r="L3" s="370"/>
      <c r="M3" s="370"/>
      <c r="N3" s="371"/>
      <c r="O3" s="16"/>
      <c r="P3" s="372" t="s">
        <v>16</v>
      </c>
      <c r="Q3" s="373"/>
      <c r="R3" s="374"/>
      <c r="S3" s="368" t="s">
        <v>10</v>
      </c>
      <c r="T3" s="375"/>
      <c r="U3" s="369"/>
      <c r="V3" s="16"/>
      <c r="W3" s="372" t="s">
        <v>34</v>
      </c>
      <c r="X3" s="373"/>
      <c r="Y3" s="373"/>
      <c r="Z3" s="374"/>
    </row>
    <row r="4" spans="1:26" s="14" customFormat="1" ht="48" customHeight="1" thickBot="1" x14ac:dyDescent="0.25">
      <c r="A4" s="17" t="s">
        <v>69</v>
      </c>
      <c r="B4" s="18" t="s">
        <v>3</v>
      </c>
      <c r="C4" s="19" t="s">
        <v>53</v>
      </c>
      <c r="D4" s="19" t="s">
        <v>52</v>
      </c>
      <c r="E4" s="18" t="s">
        <v>4</v>
      </c>
      <c r="F4" s="18" t="s">
        <v>72</v>
      </c>
      <c r="G4" s="18" t="s">
        <v>3</v>
      </c>
      <c r="H4" s="18" t="s">
        <v>32</v>
      </c>
      <c r="I4" s="20" t="s">
        <v>12</v>
      </c>
      <c r="J4" s="20" t="s">
        <v>11</v>
      </c>
      <c r="K4" s="18" t="s">
        <v>73</v>
      </c>
      <c r="L4" s="18" t="s">
        <v>6</v>
      </c>
      <c r="M4" s="18" t="s">
        <v>74</v>
      </c>
      <c r="N4" s="21" t="s">
        <v>56</v>
      </c>
      <c r="O4" s="21" t="s">
        <v>43</v>
      </c>
      <c r="P4" s="18" t="s">
        <v>16</v>
      </c>
      <c r="Q4" s="18" t="s">
        <v>19</v>
      </c>
      <c r="R4" s="21" t="s">
        <v>57</v>
      </c>
      <c r="S4" s="18" t="s">
        <v>48</v>
      </c>
      <c r="T4" s="18" t="s">
        <v>86</v>
      </c>
      <c r="U4" s="18" t="s">
        <v>13</v>
      </c>
      <c r="V4" s="21" t="s">
        <v>43</v>
      </c>
      <c r="W4" s="20" t="s">
        <v>37</v>
      </c>
      <c r="X4" s="20" t="s">
        <v>42</v>
      </c>
      <c r="Y4" s="20" t="s">
        <v>41</v>
      </c>
      <c r="Z4" s="20" t="s">
        <v>40</v>
      </c>
    </row>
    <row r="5" spans="1:26" ht="19.5" customHeight="1" thickTop="1" x14ac:dyDescent="0.2">
      <c r="A5" s="366"/>
      <c r="B5" s="22" t="s">
        <v>60</v>
      </c>
      <c r="C5" s="23"/>
      <c r="D5" s="24"/>
      <c r="E5" s="23"/>
      <c r="F5" s="25"/>
      <c r="G5" s="22" t="s">
        <v>60</v>
      </c>
      <c r="H5" s="26" t="s">
        <v>33</v>
      </c>
      <c r="I5" s="23" t="s">
        <v>71</v>
      </c>
      <c r="J5" s="23" t="s">
        <v>70</v>
      </c>
      <c r="K5" s="23" t="s">
        <v>25</v>
      </c>
      <c r="L5" s="23" t="s">
        <v>26</v>
      </c>
      <c r="M5" s="23" t="s">
        <v>28</v>
      </c>
      <c r="N5" s="23" t="s">
        <v>29</v>
      </c>
      <c r="O5" s="27" t="s">
        <v>60</v>
      </c>
      <c r="P5" s="25" t="s">
        <v>26</v>
      </c>
      <c r="Q5" s="25" t="s">
        <v>28</v>
      </c>
      <c r="R5" s="23" t="s">
        <v>28</v>
      </c>
      <c r="S5" s="24"/>
      <c r="T5" s="25" t="s">
        <v>22</v>
      </c>
      <c r="U5" s="23" t="s">
        <v>27</v>
      </c>
      <c r="V5" s="27" t="s">
        <v>60</v>
      </c>
      <c r="W5" s="28"/>
      <c r="X5" s="28"/>
      <c r="Y5" s="28"/>
      <c r="Z5" s="28"/>
    </row>
    <row r="6" spans="1:26" ht="19.5" customHeight="1" x14ac:dyDescent="0.2">
      <c r="A6" s="367"/>
      <c r="B6" s="29"/>
      <c r="C6" s="30"/>
      <c r="D6" s="31"/>
      <c r="E6" s="30"/>
      <c r="F6" s="32"/>
      <c r="G6" s="29"/>
      <c r="H6" s="30"/>
      <c r="I6" s="30"/>
      <c r="J6" s="30"/>
      <c r="K6" s="30"/>
      <c r="L6" s="30"/>
      <c r="M6" s="30"/>
      <c r="N6" s="30"/>
      <c r="O6" s="33"/>
      <c r="P6" s="32"/>
      <c r="Q6" s="32"/>
      <c r="R6" s="30"/>
      <c r="S6" s="31"/>
      <c r="T6" s="32"/>
      <c r="U6" s="30"/>
      <c r="V6" s="33"/>
      <c r="W6" s="30"/>
      <c r="X6" s="30"/>
      <c r="Y6" s="30"/>
      <c r="Z6" s="30"/>
    </row>
    <row r="7" spans="1:26" ht="19.5" customHeight="1" thickBot="1" x14ac:dyDescent="0.25">
      <c r="A7" s="34"/>
      <c r="B7" s="35"/>
      <c r="C7" s="35"/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7"/>
      <c r="Q7" s="37"/>
      <c r="R7" s="35"/>
      <c r="S7" s="36"/>
      <c r="T7" s="35"/>
      <c r="U7" s="35"/>
      <c r="V7" s="35"/>
      <c r="W7" s="35"/>
      <c r="X7" s="35"/>
      <c r="Y7" s="35"/>
      <c r="Z7" s="35"/>
    </row>
    <row r="8" spans="1:26" ht="24" customHeight="1" x14ac:dyDescent="0.2">
      <c r="A8" s="361" t="s">
        <v>107</v>
      </c>
      <c r="B8" s="41" t="s">
        <v>0</v>
      </c>
      <c r="C8" s="309" t="s">
        <v>192</v>
      </c>
      <c r="D8" s="69">
        <v>20000</v>
      </c>
      <c r="E8" s="68" t="s">
        <v>96</v>
      </c>
      <c r="F8" s="71" t="s">
        <v>90</v>
      </c>
      <c r="G8" s="38" t="s">
        <v>0</v>
      </c>
      <c r="H8" s="94" t="s">
        <v>248</v>
      </c>
      <c r="I8" s="68" t="s">
        <v>249</v>
      </c>
      <c r="J8" s="68" t="s">
        <v>250</v>
      </c>
      <c r="K8" s="68" t="s">
        <v>251</v>
      </c>
      <c r="L8" s="68" t="s">
        <v>252</v>
      </c>
      <c r="M8" s="68" t="s">
        <v>253</v>
      </c>
      <c r="N8" s="68" t="s">
        <v>254</v>
      </c>
      <c r="O8" s="40" t="s">
        <v>0</v>
      </c>
      <c r="P8" s="71" t="s">
        <v>255</v>
      </c>
      <c r="Q8" s="71" t="s">
        <v>256</v>
      </c>
      <c r="R8" s="68" t="s">
        <v>257</v>
      </c>
      <c r="S8" s="69"/>
      <c r="T8" s="71" t="s">
        <v>258</v>
      </c>
      <c r="U8" s="68" t="s">
        <v>259</v>
      </c>
      <c r="V8" s="40" t="s">
        <v>0</v>
      </c>
      <c r="W8" s="39" t="s">
        <v>59</v>
      </c>
      <c r="X8" s="68" t="s">
        <v>260</v>
      </c>
      <c r="Y8" s="68" t="s">
        <v>261</v>
      </c>
      <c r="Z8" s="69">
        <v>20000</v>
      </c>
    </row>
    <row r="9" spans="1:26" ht="19.5" customHeight="1" x14ac:dyDescent="0.2">
      <c r="A9" s="365"/>
      <c r="B9" s="41" t="s">
        <v>1</v>
      </c>
      <c r="C9" s="70"/>
      <c r="D9" s="72"/>
      <c r="E9" s="42"/>
      <c r="F9" s="44"/>
      <c r="G9" s="41" t="s">
        <v>1</v>
      </c>
      <c r="H9" s="94"/>
      <c r="I9" s="70"/>
      <c r="J9" s="70"/>
      <c r="K9" s="70"/>
      <c r="L9" s="70"/>
      <c r="M9" s="70"/>
      <c r="N9" s="70"/>
      <c r="O9" s="45" t="s">
        <v>1</v>
      </c>
      <c r="P9" s="44"/>
      <c r="Q9" s="44"/>
      <c r="R9" s="42"/>
      <c r="S9" s="72"/>
      <c r="T9" s="44"/>
      <c r="U9" s="42"/>
      <c r="V9" s="45" t="s">
        <v>1</v>
      </c>
      <c r="W9" s="39"/>
      <c r="X9" s="68"/>
      <c r="Y9" s="68"/>
      <c r="Z9" s="72"/>
    </row>
    <row r="10" spans="1:26" ht="19.5" customHeight="1" x14ac:dyDescent="0.2">
      <c r="A10" s="46"/>
      <c r="B10" s="46"/>
      <c r="C10" s="46"/>
      <c r="D10" s="4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8"/>
      <c r="Q10" s="48"/>
      <c r="R10" s="46"/>
      <c r="S10" s="47"/>
      <c r="T10" s="46"/>
      <c r="U10" s="46"/>
      <c r="V10" s="46"/>
      <c r="W10" s="46"/>
      <c r="X10" s="77"/>
      <c r="Y10" s="77"/>
      <c r="Z10" s="47"/>
    </row>
    <row r="11" spans="1:26" ht="19.5" customHeight="1" x14ac:dyDescent="0.2">
      <c r="A11" s="361" t="s">
        <v>273</v>
      </c>
      <c r="B11" s="41" t="s">
        <v>0</v>
      </c>
      <c r="C11" s="309" t="s">
        <v>193</v>
      </c>
      <c r="D11" s="69">
        <v>30000</v>
      </c>
      <c r="E11" s="68" t="s">
        <v>96</v>
      </c>
      <c r="F11" s="71" t="s">
        <v>90</v>
      </c>
      <c r="G11" s="41" t="s">
        <v>0</v>
      </c>
      <c r="H11" s="94" t="s">
        <v>248</v>
      </c>
      <c r="I11" s="68" t="s">
        <v>249</v>
      </c>
      <c r="J11" s="68" t="s">
        <v>250</v>
      </c>
      <c r="K11" s="68" t="s">
        <v>251</v>
      </c>
      <c r="L11" s="68" t="s">
        <v>252</v>
      </c>
      <c r="M11" s="68" t="s">
        <v>253</v>
      </c>
      <c r="N11" s="68" t="s">
        <v>254</v>
      </c>
      <c r="O11" s="40" t="s">
        <v>0</v>
      </c>
      <c r="P11" s="71" t="s">
        <v>255</v>
      </c>
      <c r="Q11" s="71" t="s">
        <v>256</v>
      </c>
      <c r="R11" s="68" t="s">
        <v>257</v>
      </c>
      <c r="S11" s="69">
        <v>50000</v>
      </c>
      <c r="T11" s="71" t="s">
        <v>258</v>
      </c>
      <c r="U11" s="68" t="s">
        <v>259</v>
      </c>
      <c r="V11" s="40" t="s">
        <v>0</v>
      </c>
      <c r="W11" s="39" t="s">
        <v>59</v>
      </c>
      <c r="X11" s="68" t="s">
        <v>260</v>
      </c>
      <c r="Y11" s="68" t="s">
        <v>261</v>
      </c>
      <c r="Z11" s="69">
        <v>80000</v>
      </c>
    </row>
    <row r="12" spans="1:26" ht="19.5" customHeight="1" x14ac:dyDescent="0.2">
      <c r="A12" s="365"/>
      <c r="B12" s="41" t="s">
        <v>1</v>
      </c>
      <c r="C12" s="70"/>
      <c r="D12" s="72"/>
      <c r="E12" s="42"/>
      <c r="F12" s="44"/>
      <c r="G12" s="41" t="s">
        <v>1</v>
      </c>
      <c r="H12" s="70"/>
      <c r="I12" s="70"/>
      <c r="J12" s="70"/>
      <c r="K12" s="70"/>
      <c r="L12" s="70"/>
      <c r="M12" s="70"/>
      <c r="N12" s="70"/>
      <c r="O12" s="45" t="s">
        <v>1</v>
      </c>
      <c r="P12" s="44"/>
      <c r="Q12" s="44"/>
      <c r="R12" s="42"/>
      <c r="S12" s="72"/>
      <c r="T12" s="44"/>
      <c r="U12" s="42"/>
      <c r="V12" s="45" t="s">
        <v>1</v>
      </c>
      <c r="W12" s="42"/>
      <c r="X12" s="70"/>
      <c r="Y12" s="70"/>
      <c r="Z12" s="72"/>
    </row>
    <row r="13" spans="1:26" ht="19.5" customHeight="1" x14ac:dyDescent="0.2">
      <c r="A13" s="46"/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8"/>
      <c r="Q13" s="48"/>
      <c r="R13" s="46"/>
      <c r="S13" s="47"/>
      <c r="T13" s="46"/>
      <c r="U13" s="46"/>
      <c r="V13" s="46"/>
      <c r="W13" s="46"/>
      <c r="X13" s="77"/>
      <c r="Y13" s="77"/>
      <c r="Z13" s="47"/>
    </row>
    <row r="14" spans="1:26" ht="19.5" customHeight="1" x14ac:dyDescent="0.2">
      <c r="A14" s="361" t="s">
        <v>274</v>
      </c>
      <c r="B14" s="41" t="s">
        <v>0</v>
      </c>
      <c r="C14" s="68" t="s">
        <v>194</v>
      </c>
      <c r="D14" s="72">
        <v>40000</v>
      </c>
      <c r="E14" s="68" t="s">
        <v>95</v>
      </c>
      <c r="F14" s="71" t="s">
        <v>97</v>
      </c>
      <c r="G14" s="41" t="s">
        <v>0</v>
      </c>
      <c r="H14" s="94" t="s">
        <v>248</v>
      </c>
      <c r="I14" s="68" t="s">
        <v>249</v>
      </c>
      <c r="J14" s="68" t="s">
        <v>250</v>
      </c>
      <c r="K14" s="68" t="s">
        <v>251</v>
      </c>
      <c r="L14" s="68" t="s">
        <v>252</v>
      </c>
      <c r="M14" s="68" t="s">
        <v>253</v>
      </c>
      <c r="N14" s="68" t="s">
        <v>254</v>
      </c>
      <c r="O14" s="40" t="s">
        <v>0</v>
      </c>
      <c r="P14" s="71" t="s">
        <v>255</v>
      </c>
      <c r="Q14" s="71" t="s">
        <v>256</v>
      </c>
      <c r="R14" s="68" t="s">
        <v>257</v>
      </c>
      <c r="S14" s="72">
        <v>40000</v>
      </c>
      <c r="T14" s="71" t="s">
        <v>258</v>
      </c>
      <c r="U14" s="68" t="s">
        <v>259</v>
      </c>
      <c r="V14" s="40" t="s">
        <v>0</v>
      </c>
      <c r="W14" s="39" t="s">
        <v>59</v>
      </c>
      <c r="X14" s="68" t="s">
        <v>260</v>
      </c>
      <c r="Y14" s="68" t="s">
        <v>261</v>
      </c>
      <c r="Z14" s="72">
        <v>40000</v>
      </c>
    </row>
    <row r="15" spans="1:26" ht="19.5" customHeight="1" x14ac:dyDescent="0.2">
      <c r="A15" s="365"/>
      <c r="B15" s="41" t="s">
        <v>1</v>
      </c>
      <c r="C15" s="42"/>
      <c r="D15" s="72"/>
      <c r="E15" s="70"/>
      <c r="F15" s="73"/>
      <c r="G15" s="41" t="s">
        <v>1</v>
      </c>
      <c r="H15" s="42"/>
      <c r="I15" s="42"/>
      <c r="J15" s="42"/>
      <c r="K15" s="42"/>
      <c r="L15" s="42"/>
      <c r="M15" s="42"/>
      <c r="N15" s="42"/>
      <c r="O15" s="45" t="s">
        <v>1</v>
      </c>
      <c r="P15" s="44"/>
      <c r="Q15" s="44"/>
      <c r="R15" s="42"/>
      <c r="S15" s="72"/>
      <c r="T15" s="44"/>
      <c r="U15" s="42"/>
      <c r="V15" s="45" t="s">
        <v>1</v>
      </c>
      <c r="W15" s="44"/>
      <c r="X15" s="44"/>
      <c r="Y15" s="44"/>
      <c r="Z15" s="72"/>
    </row>
    <row r="16" spans="1:26" ht="19.5" customHeight="1" x14ac:dyDescent="0.2">
      <c r="A16" s="77"/>
      <c r="B16" s="77"/>
      <c r="C16" s="77"/>
      <c r="D16" s="87"/>
      <c r="E16" s="77"/>
      <c r="F16" s="77"/>
      <c r="G16" s="46"/>
      <c r="H16" s="46"/>
      <c r="I16" s="46"/>
      <c r="J16" s="46"/>
      <c r="K16" s="46"/>
      <c r="L16" s="46"/>
      <c r="M16" s="46"/>
      <c r="N16" s="46"/>
      <c r="O16" s="46"/>
      <c r="P16" s="48"/>
      <c r="Q16" s="48"/>
      <c r="R16" s="46"/>
      <c r="S16" s="87"/>
      <c r="T16" s="46"/>
      <c r="U16" s="46"/>
      <c r="V16" s="46"/>
      <c r="W16" s="46"/>
      <c r="X16" s="46"/>
      <c r="Y16" s="46"/>
      <c r="Z16" s="87"/>
    </row>
    <row r="17" spans="1:26" ht="19.5" customHeight="1" x14ac:dyDescent="0.2">
      <c r="A17" s="361" t="s">
        <v>119</v>
      </c>
      <c r="B17" s="88" t="s">
        <v>0</v>
      </c>
      <c r="C17" s="68" t="s">
        <v>195</v>
      </c>
      <c r="D17" s="72">
        <v>40000</v>
      </c>
      <c r="E17" s="68" t="s">
        <v>96</v>
      </c>
      <c r="F17" s="71" t="s">
        <v>90</v>
      </c>
      <c r="G17" s="41" t="s">
        <v>0</v>
      </c>
      <c r="H17" s="94" t="s">
        <v>248</v>
      </c>
      <c r="I17" s="68" t="s">
        <v>249</v>
      </c>
      <c r="J17" s="68" t="s">
        <v>250</v>
      </c>
      <c r="K17" s="68" t="s">
        <v>251</v>
      </c>
      <c r="L17" s="68" t="s">
        <v>252</v>
      </c>
      <c r="M17" s="68" t="s">
        <v>253</v>
      </c>
      <c r="N17" s="68" t="s">
        <v>254</v>
      </c>
      <c r="O17" s="40" t="s">
        <v>0</v>
      </c>
      <c r="P17" s="71" t="s">
        <v>255</v>
      </c>
      <c r="Q17" s="71" t="s">
        <v>256</v>
      </c>
      <c r="R17" s="68" t="s">
        <v>257</v>
      </c>
      <c r="S17" s="72">
        <v>89100</v>
      </c>
      <c r="T17" s="71" t="s">
        <v>258</v>
      </c>
      <c r="U17" s="68" t="s">
        <v>259</v>
      </c>
      <c r="V17" s="40" t="s">
        <v>0</v>
      </c>
      <c r="W17" s="39" t="s">
        <v>59</v>
      </c>
      <c r="X17" s="68" t="s">
        <v>260</v>
      </c>
      <c r="Y17" s="68" t="s">
        <v>261</v>
      </c>
      <c r="Z17" s="72">
        <v>129100</v>
      </c>
    </row>
    <row r="18" spans="1:26" ht="19.5" customHeight="1" x14ac:dyDescent="0.2">
      <c r="A18" s="362"/>
      <c r="B18" s="88" t="s">
        <v>1</v>
      </c>
      <c r="C18" s="70"/>
      <c r="D18" s="72"/>
      <c r="E18" s="70"/>
      <c r="F18" s="73"/>
      <c r="G18" s="41" t="s">
        <v>1</v>
      </c>
      <c r="H18" s="42"/>
      <c r="I18" s="42"/>
      <c r="J18" s="42"/>
      <c r="K18" s="42"/>
      <c r="L18" s="42"/>
      <c r="M18" s="42"/>
      <c r="N18" s="42"/>
      <c r="O18" s="45" t="s">
        <v>1</v>
      </c>
      <c r="P18" s="73"/>
      <c r="Q18" s="73"/>
      <c r="R18" s="70"/>
      <c r="S18" s="72"/>
      <c r="T18" s="44"/>
      <c r="U18" s="42"/>
      <c r="V18" s="45" t="s">
        <v>1</v>
      </c>
      <c r="W18" s="44"/>
      <c r="X18" s="44"/>
      <c r="Y18" s="44"/>
      <c r="Z18" s="72"/>
    </row>
    <row r="19" spans="1:26" ht="19.5" customHeight="1" x14ac:dyDescent="0.2">
      <c r="A19" s="77"/>
      <c r="B19" s="77"/>
      <c r="C19" s="77"/>
      <c r="D19" s="87"/>
      <c r="E19" s="77"/>
      <c r="F19" s="77"/>
      <c r="G19" s="46"/>
      <c r="H19" s="46"/>
      <c r="I19" s="46"/>
      <c r="J19" s="46"/>
      <c r="K19" s="46"/>
      <c r="L19" s="46"/>
      <c r="M19" s="46"/>
      <c r="N19" s="46"/>
      <c r="O19" s="46"/>
      <c r="P19" s="89"/>
      <c r="Q19" s="89"/>
      <c r="R19" s="77"/>
      <c r="S19" s="87"/>
      <c r="T19" s="46"/>
      <c r="U19" s="46"/>
      <c r="V19" s="46"/>
      <c r="W19" s="46"/>
      <c r="X19" s="46"/>
      <c r="Y19" s="46"/>
      <c r="Z19" s="87"/>
    </row>
    <row r="20" spans="1:26" ht="19.5" customHeight="1" x14ac:dyDescent="0.2">
      <c r="A20" s="361" t="s">
        <v>263</v>
      </c>
      <c r="B20" s="88" t="s">
        <v>0</v>
      </c>
      <c r="C20" s="70" t="s">
        <v>196</v>
      </c>
      <c r="D20" s="72">
        <v>54774.63</v>
      </c>
      <c r="E20" s="68" t="s">
        <v>96</v>
      </c>
      <c r="F20" s="71" t="s">
        <v>90</v>
      </c>
      <c r="G20" s="41" t="s">
        <v>0</v>
      </c>
      <c r="H20" s="94" t="s">
        <v>248</v>
      </c>
      <c r="I20" s="68" t="s">
        <v>249</v>
      </c>
      <c r="J20" s="68" t="s">
        <v>250</v>
      </c>
      <c r="K20" s="68" t="s">
        <v>251</v>
      </c>
      <c r="L20" s="68" t="s">
        <v>252</v>
      </c>
      <c r="M20" s="68" t="s">
        <v>253</v>
      </c>
      <c r="N20" s="68" t="s">
        <v>254</v>
      </c>
      <c r="O20" s="40" t="s">
        <v>0</v>
      </c>
      <c r="P20" s="71" t="s">
        <v>255</v>
      </c>
      <c r="Q20" s="71" t="s">
        <v>256</v>
      </c>
      <c r="R20" s="68" t="s">
        <v>257</v>
      </c>
      <c r="S20" s="72">
        <v>20000</v>
      </c>
      <c r="T20" s="71" t="s">
        <v>258</v>
      </c>
      <c r="U20" s="68" t="s">
        <v>259</v>
      </c>
      <c r="V20" s="40" t="s">
        <v>0</v>
      </c>
      <c r="W20" s="39" t="s">
        <v>59</v>
      </c>
      <c r="X20" s="68" t="s">
        <v>260</v>
      </c>
      <c r="Y20" s="68" t="s">
        <v>261</v>
      </c>
      <c r="Z20" s="72">
        <f>D20</f>
        <v>54774.63</v>
      </c>
    </row>
    <row r="21" spans="1:26" ht="19.5" customHeight="1" x14ac:dyDescent="0.2">
      <c r="A21" s="362"/>
      <c r="B21" s="88" t="s">
        <v>1</v>
      </c>
      <c r="D21" s="72"/>
      <c r="E21" s="70"/>
      <c r="F21" s="73"/>
      <c r="G21" s="41" t="s">
        <v>1</v>
      </c>
      <c r="H21" s="42"/>
      <c r="I21" s="42"/>
      <c r="J21" s="42"/>
      <c r="K21" s="42"/>
      <c r="L21" s="42"/>
      <c r="M21" s="68"/>
      <c r="N21" s="42"/>
      <c r="O21" s="45" t="s">
        <v>1</v>
      </c>
      <c r="P21" s="73"/>
      <c r="Q21" s="73"/>
      <c r="R21" s="70"/>
      <c r="S21" s="72"/>
      <c r="T21" s="44"/>
      <c r="U21" s="42"/>
      <c r="V21" s="45" t="s">
        <v>1</v>
      </c>
      <c r="W21" s="44"/>
      <c r="X21" s="44"/>
      <c r="Y21" s="44"/>
      <c r="Z21" s="72"/>
    </row>
    <row r="22" spans="1:26" ht="19.5" customHeight="1" x14ac:dyDescent="0.2">
      <c r="A22" s="77"/>
      <c r="B22" s="77"/>
      <c r="C22" s="77"/>
      <c r="D22" s="87"/>
      <c r="E22" s="77"/>
      <c r="F22" s="77"/>
      <c r="G22" s="46"/>
      <c r="H22" s="46"/>
      <c r="I22" s="46"/>
      <c r="J22" s="46"/>
      <c r="K22" s="46"/>
      <c r="L22" s="46"/>
      <c r="M22" s="46"/>
      <c r="N22" s="46"/>
      <c r="O22" s="46"/>
      <c r="P22" s="89"/>
      <c r="Q22" s="89"/>
      <c r="R22" s="77"/>
      <c r="S22" s="87"/>
      <c r="T22" s="46"/>
      <c r="U22" s="46"/>
      <c r="V22" s="46"/>
      <c r="W22" s="46"/>
      <c r="X22" s="46"/>
      <c r="Y22" s="46"/>
      <c r="Z22" s="87"/>
    </row>
    <row r="23" spans="1:26" ht="19.5" customHeight="1" x14ac:dyDescent="0.2">
      <c r="A23" s="361" t="s">
        <v>278</v>
      </c>
      <c r="B23" s="41" t="s">
        <v>0</v>
      </c>
      <c r="C23" s="68" t="s">
        <v>197</v>
      </c>
      <c r="D23" s="72">
        <v>30000</v>
      </c>
      <c r="E23" s="68" t="s">
        <v>96</v>
      </c>
      <c r="F23" s="71" t="s">
        <v>90</v>
      </c>
      <c r="G23" s="41" t="s">
        <v>0</v>
      </c>
      <c r="H23" s="94" t="s">
        <v>248</v>
      </c>
      <c r="I23" s="68" t="s">
        <v>249</v>
      </c>
      <c r="J23" s="68" t="s">
        <v>250</v>
      </c>
      <c r="K23" s="68" t="s">
        <v>251</v>
      </c>
      <c r="L23" s="68" t="s">
        <v>252</v>
      </c>
      <c r="M23" s="68" t="s">
        <v>253</v>
      </c>
      <c r="N23" s="68" t="s">
        <v>254</v>
      </c>
      <c r="O23" s="40" t="s">
        <v>0</v>
      </c>
      <c r="P23" s="71" t="s">
        <v>255</v>
      </c>
      <c r="Q23" s="71" t="s">
        <v>256</v>
      </c>
      <c r="R23" s="68" t="s">
        <v>257</v>
      </c>
      <c r="S23" s="72">
        <v>30000</v>
      </c>
      <c r="T23" s="71" t="s">
        <v>258</v>
      </c>
      <c r="U23" s="68" t="s">
        <v>259</v>
      </c>
      <c r="V23" s="40" t="s">
        <v>0</v>
      </c>
      <c r="W23" s="39" t="s">
        <v>59</v>
      </c>
      <c r="X23" s="68" t="s">
        <v>260</v>
      </c>
      <c r="Y23" s="68" t="s">
        <v>261</v>
      </c>
      <c r="Z23" s="72">
        <v>30000</v>
      </c>
    </row>
    <row r="24" spans="1:26" ht="19.5" customHeight="1" thickBot="1" x14ac:dyDescent="0.25">
      <c r="A24" s="363"/>
      <c r="B24" s="50" t="s">
        <v>1</v>
      </c>
      <c r="C24" s="51"/>
      <c r="D24" s="52"/>
      <c r="E24" s="70"/>
      <c r="F24" s="73"/>
      <c r="G24" s="41" t="s">
        <v>1</v>
      </c>
      <c r="H24" s="42"/>
      <c r="I24" s="68"/>
      <c r="J24" s="42"/>
      <c r="K24" s="42"/>
      <c r="L24" s="42"/>
      <c r="M24" s="42"/>
      <c r="N24" s="42"/>
      <c r="O24" s="45" t="s">
        <v>1</v>
      </c>
      <c r="P24" s="73"/>
      <c r="Q24" s="73"/>
      <c r="R24" s="70"/>
      <c r="S24" s="52"/>
      <c r="T24" s="44"/>
      <c r="U24" s="42"/>
      <c r="V24" s="45" t="s">
        <v>1</v>
      </c>
      <c r="W24" s="44"/>
      <c r="X24" s="44"/>
      <c r="Y24" s="44"/>
      <c r="Z24" s="52"/>
    </row>
    <row r="25" spans="1:26" ht="19.5" customHeight="1" thickTop="1" x14ac:dyDescent="0.2">
      <c r="A25" s="77"/>
      <c r="B25" s="77"/>
      <c r="C25" s="77"/>
      <c r="D25" s="87"/>
      <c r="E25" s="77"/>
      <c r="F25" s="77"/>
      <c r="G25" s="46"/>
      <c r="H25" s="46"/>
      <c r="I25" s="46"/>
      <c r="J25" s="46"/>
      <c r="K25" s="46"/>
      <c r="L25" s="46"/>
      <c r="M25" s="46"/>
      <c r="N25" s="46"/>
      <c r="O25" s="46"/>
      <c r="P25" s="89"/>
      <c r="Q25" s="89"/>
      <c r="R25" s="77"/>
      <c r="S25" s="87"/>
      <c r="T25" s="46"/>
      <c r="U25" s="46"/>
      <c r="V25" s="46"/>
      <c r="W25" s="46"/>
      <c r="X25" s="46"/>
      <c r="Y25" s="46"/>
      <c r="Z25" s="87"/>
    </row>
    <row r="26" spans="1:26" ht="19.5" customHeight="1" x14ac:dyDescent="0.2">
      <c r="A26" s="364" t="s">
        <v>277</v>
      </c>
      <c r="B26" s="38" t="s">
        <v>0</v>
      </c>
      <c r="C26" s="68" t="s">
        <v>198</v>
      </c>
      <c r="D26" s="69">
        <v>3700</v>
      </c>
      <c r="E26" s="68" t="s">
        <v>96</v>
      </c>
      <c r="F26" s="71" t="s">
        <v>97</v>
      </c>
      <c r="G26" s="41" t="s">
        <v>0</v>
      </c>
      <c r="H26" s="94" t="s">
        <v>248</v>
      </c>
      <c r="I26" s="68" t="s">
        <v>249</v>
      </c>
      <c r="J26" s="68" t="s">
        <v>250</v>
      </c>
      <c r="K26" s="68" t="s">
        <v>251</v>
      </c>
      <c r="L26" s="68" t="s">
        <v>252</v>
      </c>
      <c r="M26" s="68" t="s">
        <v>253</v>
      </c>
      <c r="N26" s="68" t="s">
        <v>254</v>
      </c>
      <c r="O26" s="40" t="s">
        <v>0</v>
      </c>
      <c r="P26" s="71" t="s">
        <v>255</v>
      </c>
      <c r="Q26" s="71" t="s">
        <v>256</v>
      </c>
      <c r="R26" s="68" t="s">
        <v>257</v>
      </c>
      <c r="S26" s="69">
        <v>3700</v>
      </c>
      <c r="T26" s="71" t="s">
        <v>258</v>
      </c>
      <c r="U26" s="68" t="s">
        <v>259</v>
      </c>
      <c r="V26" s="40" t="s">
        <v>0</v>
      </c>
      <c r="W26" s="39" t="s">
        <v>59</v>
      </c>
      <c r="X26" s="68" t="s">
        <v>260</v>
      </c>
      <c r="Y26" s="68" t="s">
        <v>261</v>
      </c>
      <c r="Z26" s="69">
        <v>3700</v>
      </c>
    </row>
    <row r="27" spans="1:26" ht="19.5" customHeight="1" x14ac:dyDescent="0.2">
      <c r="A27" s="365"/>
      <c r="B27" s="41" t="s">
        <v>1</v>
      </c>
      <c r="C27" s="68"/>
      <c r="D27" s="43"/>
      <c r="E27" s="68"/>
      <c r="F27" s="71"/>
      <c r="G27" s="41" t="s">
        <v>1</v>
      </c>
      <c r="H27" s="42"/>
      <c r="I27" s="42"/>
      <c r="J27" s="42"/>
      <c r="K27" s="42"/>
      <c r="L27" s="42"/>
      <c r="M27" s="42"/>
      <c r="N27" s="42"/>
      <c r="O27" s="45" t="s">
        <v>1</v>
      </c>
      <c r="P27" s="73"/>
      <c r="Q27" s="73"/>
      <c r="R27" s="70"/>
      <c r="S27" s="43"/>
      <c r="T27" s="44"/>
      <c r="U27" s="42"/>
      <c r="V27" s="45" t="s">
        <v>1</v>
      </c>
      <c r="W27" s="44"/>
      <c r="X27" s="44"/>
      <c r="Y27" s="44"/>
      <c r="Z27" s="43"/>
    </row>
    <row r="28" spans="1:26" ht="19.5" customHeight="1" x14ac:dyDescent="0.2">
      <c r="A28" s="46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89"/>
      <c r="Q28" s="89"/>
      <c r="R28" s="77"/>
      <c r="S28" s="47"/>
      <c r="T28" s="46"/>
      <c r="U28" s="46"/>
      <c r="V28" s="46"/>
      <c r="W28" s="46"/>
      <c r="X28" s="46"/>
      <c r="Y28" s="46"/>
      <c r="Z28" s="47"/>
    </row>
    <row r="29" spans="1:26" ht="19.5" customHeight="1" x14ac:dyDescent="0.2">
      <c r="A29" s="361" t="s">
        <v>280</v>
      </c>
      <c r="B29" s="88" t="s">
        <v>0</v>
      </c>
      <c r="C29" s="68" t="s">
        <v>199</v>
      </c>
      <c r="D29" s="72">
        <v>5000</v>
      </c>
      <c r="E29" s="68" t="s">
        <v>96</v>
      </c>
      <c r="F29" s="71" t="s">
        <v>97</v>
      </c>
      <c r="G29" s="41" t="s">
        <v>0</v>
      </c>
      <c r="H29" s="94" t="s">
        <v>248</v>
      </c>
      <c r="I29" s="68" t="s">
        <v>249</v>
      </c>
      <c r="J29" s="68" t="s">
        <v>250</v>
      </c>
      <c r="K29" s="68" t="s">
        <v>251</v>
      </c>
      <c r="L29" s="68" t="s">
        <v>252</v>
      </c>
      <c r="M29" s="68" t="s">
        <v>253</v>
      </c>
      <c r="N29" s="68" t="s">
        <v>279</v>
      </c>
      <c r="O29" s="40" t="s">
        <v>0</v>
      </c>
      <c r="P29" s="71" t="s">
        <v>255</v>
      </c>
      <c r="Q29" s="71" t="s">
        <v>256</v>
      </c>
      <c r="R29" s="68" t="s">
        <v>257</v>
      </c>
      <c r="S29" s="72">
        <v>10000</v>
      </c>
      <c r="T29" s="71" t="s">
        <v>258</v>
      </c>
      <c r="U29" s="68" t="s">
        <v>259</v>
      </c>
      <c r="V29" s="40" t="s">
        <v>0</v>
      </c>
      <c r="W29" s="39" t="s">
        <v>59</v>
      </c>
      <c r="X29" s="68" t="s">
        <v>260</v>
      </c>
      <c r="Y29" s="68" t="s">
        <v>261</v>
      </c>
      <c r="Z29" s="72">
        <v>5000</v>
      </c>
    </row>
    <row r="30" spans="1:26" ht="19.5" customHeight="1" thickBot="1" x14ac:dyDescent="0.25">
      <c r="A30" s="363"/>
      <c r="B30" s="88" t="s">
        <v>1</v>
      </c>
      <c r="C30" s="70"/>
      <c r="D30" s="72"/>
      <c r="E30" s="42"/>
      <c r="F30" s="44"/>
      <c r="G30" s="41" t="s">
        <v>1</v>
      </c>
      <c r="H30" s="42"/>
      <c r="I30" s="42"/>
      <c r="J30" s="42"/>
      <c r="K30" s="42"/>
      <c r="L30" s="42"/>
      <c r="M30" s="42"/>
      <c r="N30" s="42"/>
      <c r="O30" s="45" t="s">
        <v>1</v>
      </c>
      <c r="P30" s="73"/>
      <c r="Q30" s="73"/>
      <c r="R30" s="70"/>
      <c r="S30" s="72"/>
      <c r="T30" s="44"/>
      <c r="U30" s="42"/>
      <c r="V30" s="45" t="s">
        <v>1</v>
      </c>
      <c r="W30" s="44"/>
      <c r="X30" s="44"/>
      <c r="Y30" s="44"/>
      <c r="Z30" s="72"/>
    </row>
    <row r="31" spans="1:26" ht="19.5" customHeight="1" thickTop="1" x14ac:dyDescent="0.2">
      <c r="A31" s="49"/>
      <c r="B31" s="46"/>
      <c r="C31" s="46"/>
      <c r="D31" s="4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89"/>
      <c r="Q31" s="89"/>
      <c r="R31" s="77"/>
      <c r="S31" s="47"/>
      <c r="T31" s="46"/>
      <c r="U31" s="46"/>
      <c r="V31" s="46"/>
      <c r="W31" s="46"/>
      <c r="X31" s="46"/>
      <c r="Y31" s="46"/>
      <c r="Z31" s="47"/>
    </row>
    <row r="32" spans="1:26" ht="19.5" customHeight="1" x14ac:dyDescent="0.2">
      <c r="A32" s="361" t="s">
        <v>281</v>
      </c>
      <c r="B32" s="88" t="s">
        <v>0</v>
      </c>
      <c r="C32" s="68" t="s">
        <v>200</v>
      </c>
      <c r="D32" s="72">
        <v>68328</v>
      </c>
      <c r="E32" s="68" t="s">
        <v>96</v>
      </c>
      <c r="F32" s="71" t="s">
        <v>90</v>
      </c>
      <c r="G32" s="41" t="s">
        <v>0</v>
      </c>
      <c r="H32" s="94" t="s">
        <v>248</v>
      </c>
      <c r="I32" s="68" t="s">
        <v>249</v>
      </c>
      <c r="J32" s="68" t="s">
        <v>114</v>
      </c>
      <c r="K32" s="68" t="s">
        <v>251</v>
      </c>
      <c r="L32" s="68" t="s">
        <v>252</v>
      </c>
      <c r="M32" s="68" t="s">
        <v>253</v>
      </c>
      <c r="N32" s="68" t="s">
        <v>254</v>
      </c>
      <c r="O32" s="40" t="s">
        <v>0</v>
      </c>
      <c r="P32" s="71" t="s">
        <v>255</v>
      </c>
      <c r="Q32" s="71" t="s">
        <v>256</v>
      </c>
      <c r="R32" s="68" t="s">
        <v>257</v>
      </c>
      <c r="S32" s="72">
        <v>68328</v>
      </c>
      <c r="T32" s="71" t="s">
        <v>258</v>
      </c>
      <c r="U32" s="68" t="s">
        <v>259</v>
      </c>
      <c r="V32" s="40" t="s">
        <v>0</v>
      </c>
      <c r="W32" s="39" t="s">
        <v>59</v>
      </c>
      <c r="X32" s="68" t="s">
        <v>260</v>
      </c>
      <c r="Y32" s="68" t="s">
        <v>261</v>
      </c>
      <c r="Z32" s="72">
        <v>68328</v>
      </c>
    </row>
    <row r="33" spans="1:26" ht="19.5" customHeight="1" thickBot="1" x14ac:dyDescent="0.25">
      <c r="A33" s="362"/>
      <c r="B33" s="88" t="s">
        <v>1</v>
      </c>
      <c r="D33" s="72"/>
      <c r="E33" s="68"/>
      <c r="F33" s="71"/>
      <c r="G33" s="50" t="s">
        <v>1</v>
      </c>
      <c r="H33" s="51"/>
      <c r="I33" s="96"/>
      <c r="J33" s="96"/>
      <c r="K33" s="96"/>
      <c r="L33" s="51"/>
      <c r="M33" s="51"/>
      <c r="N33" s="51"/>
      <c r="O33" s="54" t="s">
        <v>1</v>
      </c>
      <c r="P33" s="90"/>
      <c r="Q33" s="90"/>
      <c r="R33" s="91"/>
      <c r="S33" s="72"/>
      <c r="T33" s="53"/>
      <c r="U33" s="51"/>
      <c r="V33" s="54" t="s">
        <v>1</v>
      </c>
      <c r="W33" s="53"/>
      <c r="X33" s="53"/>
      <c r="Y33" s="53"/>
      <c r="Z33" s="72"/>
    </row>
    <row r="34" spans="1:26" ht="19.5" customHeight="1" thickTop="1" x14ac:dyDescent="0.25">
      <c r="A34" s="55" t="s">
        <v>98</v>
      </c>
      <c r="B34" s="56" t="s">
        <v>0</v>
      </c>
      <c r="C34" s="57"/>
      <c r="D34" s="58">
        <f>SUM(D8,D11,D14,D17,D20,D23,D26,D29,D32)</f>
        <v>291802.63</v>
      </c>
      <c r="E34" s="57"/>
      <c r="F34" s="59"/>
      <c r="G34" s="56" t="s">
        <v>0</v>
      </c>
      <c r="H34" s="57"/>
      <c r="I34" s="57"/>
      <c r="J34" s="57"/>
      <c r="K34" s="57"/>
      <c r="L34" s="57"/>
      <c r="M34" s="57"/>
      <c r="N34" s="57"/>
      <c r="O34" s="60" t="s">
        <v>0</v>
      </c>
      <c r="P34" s="61"/>
      <c r="Q34" s="61"/>
      <c r="R34" s="62"/>
      <c r="S34" s="58">
        <f>S8+S11+S14+S17+S20+S23+S26+S29+S32</f>
        <v>311128</v>
      </c>
      <c r="T34" s="57"/>
      <c r="U34" s="57"/>
      <c r="V34" s="60" t="s">
        <v>0</v>
      </c>
      <c r="W34" s="57"/>
      <c r="X34" s="57"/>
      <c r="Y34" s="57"/>
      <c r="Z34" s="58">
        <f>Z8+Z11+Z14+Z17+Z20+Z23+Z26+Z29+Z32</f>
        <v>430902.63</v>
      </c>
    </row>
    <row r="35" spans="1:26" ht="21" customHeight="1" x14ac:dyDescent="0.2">
      <c r="A35" s="63"/>
      <c r="B35" s="41" t="s">
        <v>1</v>
      </c>
      <c r="C35" s="63"/>
      <c r="D35" s="43">
        <f>D9+D12+D15+D18+D21+D24+D27+D30+D33</f>
        <v>0</v>
      </c>
      <c r="E35" s="63"/>
      <c r="F35" s="64"/>
      <c r="G35" s="41" t="s">
        <v>1</v>
      </c>
      <c r="H35" s="63"/>
      <c r="I35" s="63"/>
      <c r="J35" s="63"/>
      <c r="K35" s="63"/>
      <c r="L35" s="63"/>
      <c r="M35" s="63"/>
      <c r="N35" s="63"/>
      <c r="O35" s="45" t="s">
        <v>1</v>
      </c>
      <c r="P35" s="64"/>
      <c r="Q35" s="64"/>
      <c r="R35" s="63"/>
      <c r="S35" s="43">
        <f>S9+S12+S15+S18+S21+S24+S27+S30+S33</f>
        <v>0</v>
      </c>
      <c r="T35" s="63"/>
      <c r="U35" s="63"/>
      <c r="V35" s="45" t="s">
        <v>1</v>
      </c>
      <c r="W35" s="63"/>
      <c r="X35" s="63"/>
      <c r="Y35" s="63"/>
      <c r="Z35" s="43">
        <f>Z9+Z12+Z15+Z18+Z21+Z24+Z27+Z30+Z33</f>
        <v>0</v>
      </c>
    </row>
    <row r="36" spans="1:26" ht="15.75" x14ac:dyDescent="0.25">
      <c r="A36" s="65"/>
      <c r="O36" s="10"/>
      <c r="P36" s="66"/>
      <c r="W36" s="66"/>
    </row>
    <row r="38" spans="1:26" ht="15.75" customHeight="1" x14ac:dyDescent="0.25">
      <c r="A38" s="8" t="s">
        <v>50</v>
      </c>
      <c r="B38" s="9"/>
      <c r="C38" s="78" t="s">
        <v>88</v>
      </c>
      <c r="D38" s="9"/>
      <c r="E38" s="9"/>
      <c r="F38" s="9"/>
      <c r="G38" s="9"/>
      <c r="H38" s="9"/>
      <c r="O38" s="10"/>
    </row>
    <row r="39" spans="1:26" ht="15.75" customHeight="1" x14ac:dyDescent="0.25">
      <c r="A39" s="11" t="s">
        <v>51</v>
      </c>
      <c r="B39" s="12"/>
      <c r="C39" s="79" t="s">
        <v>144</v>
      </c>
      <c r="D39" s="6"/>
      <c r="E39" s="12"/>
      <c r="F39" s="12"/>
      <c r="G39" s="12"/>
      <c r="O39" s="7"/>
      <c r="V39" s="7"/>
    </row>
    <row r="40" spans="1:26" s="14" customFormat="1" ht="28.5" customHeight="1" x14ac:dyDescent="0.2">
      <c r="A40" s="13" t="s">
        <v>45</v>
      </c>
      <c r="C40" s="80" t="s">
        <v>113</v>
      </c>
      <c r="H40" s="15" t="s">
        <v>54</v>
      </c>
      <c r="I40" s="368" t="s">
        <v>18</v>
      </c>
      <c r="J40" s="369"/>
      <c r="K40" s="368" t="s">
        <v>55</v>
      </c>
      <c r="L40" s="370"/>
      <c r="M40" s="370"/>
      <c r="N40" s="371"/>
      <c r="O40" s="16"/>
      <c r="P40" s="372" t="s">
        <v>16</v>
      </c>
      <c r="Q40" s="373"/>
      <c r="R40" s="374"/>
      <c r="S40" s="368" t="s">
        <v>10</v>
      </c>
      <c r="T40" s="375"/>
      <c r="U40" s="369"/>
      <c r="V40" s="16"/>
      <c r="W40" s="372" t="s">
        <v>34</v>
      </c>
      <c r="X40" s="373"/>
      <c r="Y40" s="373"/>
      <c r="Z40" s="374"/>
    </row>
    <row r="41" spans="1:26" s="14" customFormat="1" ht="48" customHeight="1" thickBot="1" x14ac:dyDescent="0.25">
      <c r="A41" s="17" t="s">
        <v>69</v>
      </c>
      <c r="B41" s="18" t="s">
        <v>3</v>
      </c>
      <c r="C41" s="19" t="s">
        <v>53</v>
      </c>
      <c r="D41" s="19" t="s">
        <v>52</v>
      </c>
      <c r="E41" s="18" t="s">
        <v>4</v>
      </c>
      <c r="F41" s="18" t="s">
        <v>72</v>
      </c>
      <c r="G41" s="18" t="s">
        <v>3</v>
      </c>
      <c r="H41" s="18" t="s">
        <v>32</v>
      </c>
      <c r="I41" s="20" t="s">
        <v>12</v>
      </c>
      <c r="J41" s="20" t="s">
        <v>11</v>
      </c>
      <c r="K41" s="18" t="s">
        <v>73</v>
      </c>
      <c r="L41" s="18" t="s">
        <v>6</v>
      </c>
      <c r="M41" s="18" t="s">
        <v>74</v>
      </c>
      <c r="N41" s="21" t="s">
        <v>56</v>
      </c>
      <c r="O41" s="21" t="s">
        <v>43</v>
      </c>
      <c r="P41" s="18" t="s">
        <v>16</v>
      </c>
      <c r="Q41" s="18" t="s">
        <v>19</v>
      </c>
      <c r="R41" s="21" t="s">
        <v>57</v>
      </c>
      <c r="S41" s="18" t="s">
        <v>48</v>
      </c>
      <c r="T41" s="18" t="s">
        <v>86</v>
      </c>
      <c r="U41" s="18" t="s">
        <v>13</v>
      </c>
      <c r="V41" s="21" t="s">
        <v>43</v>
      </c>
      <c r="W41" s="20" t="s">
        <v>37</v>
      </c>
      <c r="X41" s="20" t="s">
        <v>42</v>
      </c>
      <c r="Y41" s="20" t="s">
        <v>41</v>
      </c>
      <c r="Z41" s="20" t="s">
        <v>40</v>
      </c>
    </row>
    <row r="42" spans="1:26" ht="19.5" customHeight="1" thickTop="1" x14ac:dyDescent="0.2">
      <c r="A42" s="366"/>
      <c r="B42" s="22" t="s">
        <v>60</v>
      </c>
      <c r="C42" s="23"/>
      <c r="D42" s="24"/>
      <c r="E42" s="23"/>
      <c r="F42" s="25"/>
      <c r="G42" s="22" t="s">
        <v>60</v>
      </c>
      <c r="H42" s="26" t="s">
        <v>33</v>
      </c>
      <c r="I42" s="23" t="s">
        <v>71</v>
      </c>
      <c r="J42" s="23" t="s">
        <v>70</v>
      </c>
      <c r="K42" s="23" t="s">
        <v>25</v>
      </c>
      <c r="L42" s="23" t="s">
        <v>26</v>
      </c>
      <c r="M42" s="23" t="s">
        <v>28</v>
      </c>
      <c r="N42" s="23" t="s">
        <v>29</v>
      </c>
      <c r="O42" s="27" t="s">
        <v>60</v>
      </c>
      <c r="P42" s="25" t="s">
        <v>26</v>
      </c>
      <c r="Q42" s="25" t="s">
        <v>28</v>
      </c>
      <c r="R42" s="23" t="s">
        <v>28</v>
      </c>
      <c r="S42" s="24"/>
      <c r="T42" s="25" t="s">
        <v>22</v>
      </c>
      <c r="U42" s="23" t="s">
        <v>27</v>
      </c>
      <c r="V42" s="27" t="s">
        <v>60</v>
      </c>
      <c r="W42" s="28"/>
      <c r="X42" s="28"/>
      <c r="Y42" s="28"/>
      <c r="Z42" s="28"/>
    </row>
    <row r="43" spans="1:26" ht="19.5" customHeight="1" x14ac:dyDescent="0.2">
      <c r="A43" s="367"/>
      <c r="B43" s="29"/>
      <c r="C43" s="30"/>
      <c r="D43" s="31"/>
      <c r="E43" s="30"/>
      <c r="F43" s="32"/>
      <c r="G43" s="29"/>
      <c r="H43" s="30"/>
      <c r="I43" s="30"/>
      <c r="J43" s="30"/>
      <c r="K43" s="30"/>
      <c r="L43" s="30"/>
      <c r="M43" s="30"/>
      <c r="N43" s="30"/>
      <c r="O43" s="33"/>
      <c r="P43" s="32"/>
      <c r="Q43" s="32"/>
      <c r="R43" s="30"/>
      <c r="S43" s="31"/>
      <c r="T43" s="32"/>
      <c r="U43" s="30"/>
      <c r="V43" s="33"/>
      <c r="W43" s="30"/>
      <c r="X43" s="30"/>
      <c r="Y43" s="30"/>
      <c r="Z43" s="30"/>
    </row>
    <row r="44" spans="1:26" ht="19.5" customHeight="1" thickBot="1" x14ac:dyDescent="0.25">
      <c r="A44" s="34"/>
      <c r="B44" s="35"/>
      <c r="C44" s="35"/>
      <c r="D44" s="36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7"/>
      <c r="Q44" s="37"/>
      <c r="R44" s="35"/>
      <c r="S44" s="36"/>
      <c r="T44" s="35"/>
      <c r="U44" s="35"/>
      <c r="V44" s="35"/>
      <c r="W44" s="35"/>
      <c r="X44" s="35"/>
      <c r="Y44" s="35"/>
      <c r="Z44" s="35"/>
    </row>
    <row r="45" spans="1:26" ht="24" customHeight="1" x14ac:dyDescent="0.2">
      <c r="A45" s="361" t="s">
        <v>104</v>
      </c>
      <c r="B45" s="41" t="s">
        <v>0</v>
      </c>
      <c r="C45" s="68" t="s">
        <v>201</v>
      </c>
      <c r="D45" s="69">
        <v>50000</v>
      </c>
      <c r="E45" s="68" t="s">
        <v>96</v>
      </c>
      <c r="F45" s="71" t="s">
        <v>90</v>
      </c>
      <c r="G45" s="38" t="s">
        <v>0</v>
      </c>
      <c r="H45" s="94" t="s">
        <v>248</v>
      </c>
      <c r="I45" s="68" t="s">
        <v>249</v>
      </c>
      <c r="J45" s="68" t="s">
        <v>250</v>
      </c>
      <c r="K45" s="68" t="s">
        <v>251</v>
      </c>
      <c r="L45" s="68" t="s">
        <v>252</v>
      </c>
      <c r="M45" s="68" t="s">
        <v>253</v>
      </c>
      <c r="N45" s="68" t="s">
        <v>254</v>
      </c>
      <c r="O45" s="40" t="s">
        <v>0</v>
      </c>
      <c r="P45" s="71" t="s">
        <v>255</v>
      </c>
      <c r="Q45" s="71" t="s">
        <v>256</v>
      </c>
      <c r="R45" s="68" t="s">
        <v>257</v>
      </c>
      <c r="S45" s="69">
        <v>50000</v>
      </c>
      <c r="T45" s="71" t="s">
        <v>258</v>
      </c>
      <c r="U45" s="68" t="s">
        <v>259</v>
      </c>
      <c r="V45" s="40" t="s">
        <v>0</v>
      </c>
      <c r="W45" s="39" t="s">
        <v>59</v>
      </c>
      <c r="X45" s="68" t="s">
        <v>260</v>
      </c>
      <c r="Y45" s="68" t="s">
        <v>261</v>
      </c>
      <c r="Z45" s="69">
        <v>50000</v>
      </c>
    </row>
    <row r="46" spans="1:26" ht="19.5" customHeight="1" x14ac:dyDescent="0.2">
      <c r="A46" s="365"/>
      <c r="B46" s="41" t="s">
        <v>1</v>
      </c>
      <c r="C46" s="70"/>
      <c r="D46" s="72"/>
      <c r="E46" s="42"/>
      <c r="F46" s="44"/>
      <c r="G46" s="41" t="s">
        <v>1</v>
      </c>
      <c r="H46" s="94"/>
      <c r="I46" s="70"/>
      <c r="J46" s="70"/>
      <c r="K46" s="70"/>
      <c r="L46" s="70"/>
      <c r="M46" s="70"/>
      <c r="N46" s="70"/>
      <c r="O46" s="45" t="s">
        <v>1</v>
      </c>
      <c r="P46" s="44"/>
      <c r="Q46" s="44"/>
      <c r="R46" s="42"/>
      <c r="S46" s="72"/>
      <c r="T46" s="44"/>
      <c r="U46" s="42"/>
      <c r="V46" s="45" t="s">
        <v>1</v>
      </c>
      <c r="W46" s="39"/>
      <c r="X46" s="68"/>
      <c r="Y46" s="68"/>
      <c r="Z46" s="72"/>
    </row>
    <row r="47" spans="1:26" ht="19.5" customHeight="1" x14ac:dyDescent="0.2">
      <c r="A47" s="46"/>
      <c r="B47" s="46"/>
      <c r="C47" s="46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8"/>
      <c r="Q47" s="48"/>
      <c r="R47" s="46"/>
      <c r="S47" s="47"/>
      <c r="T47" s="46"/>
      <c r="U47" s="46"/>
      <c r="V47" s="46"/>
      <c r="W47" s="46"/>
      <c r="X47" s="77"/>
      <c r="Y47" s="77"/>
      <c r="Z47" s="47"/>
    </row>
    <row r="48" spans="1:26" ht="19.5" customHeight="1" x14ac:dyDescent="0.25">
      <c r="A48" s="315" t="s">
        <v>117</v>
      </c>
      <c r="B48" s="126" t="s">
        <v>0</v>
      </c>
      <c r="C48" s="68" t="s">
        <v>202</v>
      </c>
      <c r="D48" s="134">
        <v>185000</v>
      </c>
      <c r="E48" s="68" t="s">
        <v>96</v>
      </c>
      <c r="F48" s="71" t="s">
        <v>97</v>
      </c>
      <c r="G48" s="41" t="s">
        <v>0</v>
      </c>
      <c r="H48" s="94" t="s">
        <v>248</v>
      </c>
      <c r="I48" s="68" t="s">
        <v>249</v>
      </c>
      <c r="J48" s="68" t="s">
        <v>250</v>
      </c>
      <c r="K48" s="68" t="s">
        <v>251</v>
      </c>
      <c r="L48" s="68" t="s">
        <v>252</v>
      </c>
      <c r="M48" s="68" t="s">
        <v>253</v>
      </c>
      <c r="N48" s="68" t="s">
        <v>254</v>
      </c>
      <c r="O48" s="40" t="s">
        <v>0</v>
      </c>
      <c r="P48" s="71" t="s">
        <v>255</v>
      </c>
      <c r="Q48" s="71" t="s">
        <v>256</v>
      </c>
      <c r="R48" s="68" t="s">
        <v>257</v>
      </c>
      <c r="S48" s="134">
        <v>200000</v>
      </c>
      <c r="T48" s="71" t="s">
        <v>258</v>
      </c>
      <c r="U48" s="68" t="s">
        <v>259</v>
      </c>
      <c r="V48" s="40" t="s">
        <v>0</v>
      </c>
      <c r="W48" s="39" t="s">
        <v>59</v>
      </c>
      <c r="X48" s="68" t="s">
        <v>260</v>
      </c>
      <c r="Y48" s="68" t="s">
        <v>261</v>
      </c>
      <c r="Z48" s="134">
        <f>D48</f>
        <v>185000</v>
      </c>
    </row>
    <row r="49" spans="1:26" ht="19.5" customHeight="1" x14ac:dyDescent="0.25">
      <c r="A49" s="316"/>
      <c r="B49" s="126" t="s">
        <v>1</v>
      </c>
      <c r="C49" s="68"/>
      <c r="D49" s="134"/>
      <c r="E49" s="42"/>
      <c r="F49" s="44"/>
      <c r="G49" s="41" t="s">
        <v>1</v>
      </c>
      <c r="H49" s="94"/>
      <c r="I49" s="70"/>
      <c r="J49" s="70"/>
      <c r="K49" s="70"/>
      <c r="L49" s="70"/>
      <c r="M49" s="70"/>
      <c r="N49" s="70"/>
      <c r="O49" s="45" t="s">
        <v>1</v>
      </c>
      <c r="P49" s="44"/>
      <c r="Q49" s="44"/>
      <c r="R49" s="42"/>
      <c r="S49" s="72"/>
      <c r="T49" s="44"/>
      <c r="U49" s="42"/>
      <c r="V49" s="45" t="s">
        <v>1</v>
      </c>
      <c r="W49" s="42"/>
      <c r="X49" s="70"/>
      <c r="Y49" s="70"/>
      <c r="Z49" s="72"/>
    </row>
    <row r="50" spans="1:26" ht="19.5" customHeight="1" x14ac:dyDescent="0.2">
      <c r="A50" s="46"/>
      <c r="B50" s="46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8"/>
      <c r="Q50" s="48"/>
      <c r="R50" s="46"/>
      <c r="S50" s="47"/>
      <c r="T50" s="46"/>
      <c r="U50" s="46"/>
      <c r="V50" s="46"/>
      <c r="W50" s="46"/>
      <c r="X50" s="77"/>
      <c r="Y50" s="77"/>
      <c r="Z50" s="47"/>
    </row>
    <row r="51" spans="1:26" ht="19.5" customHeight="1" x14ac:dyDescent="0.2">
      <c r="A51" s="361" t="s">
        <v>272</v>
      </c>
      <c r="B51" s="41" t="s">
        <v>0</v>
      </c>
      <c r="C51" s="68" t="s">
        <v>203</v>
      </c>
      <c r="D51" s="72">
        <v>100000</v>
      </c>
      <c r="E51" s="68" t="s">
        <v>96</v>
      </c>
      <c r="F51" s="71" t="s">
        <v>90</v>
      </c>
      <c r="G51" s="41" t="s">
        <v>0</v>
      </c>
      <c r="H51" s="94" t="s">
        <v>248</v>
      </c>
      <c r="I51" s="68" t="s">
        <v>249</v>
      </c>
      <c r="J51" s="68" t="s">
        <v>250</v>
      </c>
      <c r="K51" s="68" t="s">
        <v>251</v>
      </c>
      <c r="L51" s="68" t="s">
        <v>251</v>
      </c>
      <c r="M51" s="68" t="s">
        <v>253</v>
      </c>
      <c r="N51" s="68" t="s">
        <v>254</v>
      </c>
      <c r="O51" s="40" t="s">
        <v>0</v>
      </c>
      <c r="P51" s="71" t="s">
        <v>255</v>
      </c>
      <c r="Q51" s="71" t="s">
        <v>256</v>
      </c>
      <c r="R51" s="68" t="s">
        <v>257</v>
      </c>
      <c r="S51" s="72">
        <v>161000</v>
      </c>
      <c r="T51" s="71" t="s">
        <v>258</v>
      </c>
      <c r="U51" s="68" t="s">
        <v>259</v>
      </c>
      <c r="V51" s="40" t="s">
        <v>0</v>
      </c>
      <c r="W51" s="39" t="s">
        <v>59</v>
      </c>
      <c r="X51" s="68" t="s">
        <v>260</v>
      </c>
      <c r="Y51" s="68" t="s">
        <v>261</v>
      </c>
      <c r="Z51" s="72">
        <v>161000</v>
      </c>
    </row>
    <row r="52" spans="1:26" ht="19.5" customHeight="1" x14ac:dyDescent="0.2">
      <c r="A52" s="362"/>
      <c r="B52" s="41" t="s">
        <v>1</v>
      </c>
      <c r="C52" s="42"/>
      <c r="D52" s="72"/>
      <c r="E52" s="70"/>
      <c r="F52" s="73"/>
      <c r="G52" s="41" t="s">
        <v>1</v>
      </c>
      <c r="H52" s="42"/>
      <c r="I52" s="42"/>
      <c r="J52" s="42"/>
      <c r="K52" s="42"/>
      <c r="L52" s="42"/>
      <c r="M52" s="42"/>
      <c r="N52" s="42"/>
      <c r="O52" s="45" t="s">
        <v>1</v>
      </c>
      <c r="P52" s="44"/>
      <c r="Q52" s="44"/>
      <c r="R52" s="42"/>
      <c r="S52" s="72"/>
      <c r="T52" s="44"/>
      <c r="U52" s="42"/>
      <c r="V52" s="45" t="s">
        <v>1</v>
      </c>
      <c r="W52" s="44"/>
      <c r="X52" s="44"/>
      <c r="Y52" s="44"/>
      <c r="Z52" s="72"/>
    </row>
    <row r="53" spans="1:26" ht="19.5" customHeight="1" x14ac:dyDescent="0.2">
      <c r="A53" s="77"/>
      <c r="B53" s="77"/>
      <c r="C53" s="77"/>
      <c r="D53" s="87"/>
      <c r="E53" s="77"/>
      <c r="F53" s="77"/>
      <c r="G53" s="46"/>
      <c r="H53" s="46"/>
      <c r="I53" s="46"/>
      <c r="J53" s="46"/>
      <c r="K53" s="46"/>
      <c r="L53" s="46"/>
      <c r="M53" s="46"/>
      <c r="N53" s="46"/>
      <c r="O53" s="46"/>
      <c r="P53" s="48"/>
      <c r="Q53" s="48"/>
      <c r="R53" s="46"/>
      <c r="S53" s="87"/>
      <c r="T53" s="46"/>
      <c r="U53" s="46"/>
      <c r="V53" s="46"/>
      <c r="W53" s="46"/>
      <c r="X53" s="46"/>
      <c r="Y53" s="46"/>
      <c r="Z53" s="87"/>
    </row>
    <row r="54" spans="1:26" ht="19.5" customHeight="1" x14ac:dyDescent="0.2">
      <c r="A54" s="361" t="s">
        <v>271</v>
      </c>
      <c r="B54" s="88" t="s">
        <v>0</v>
      </c>
      <c r="C54" s="68" t="s">
        <v>204</v>
      </c>
      <c r="D54" s="72">
        <v>70000</v>
      </c>
      <c r="E54" s="68" t="s">
        <v>96</v>
      </c>
      <c r="F54" s="71" t="s">
        <v>97</v>
      </c>
      <c r="G54" s="41" t="s">
        <v>0</v>
      </c>
      <c r="H54" s="94" t="s">
        <v>248</v>
      </c>
      <c r="I54" s="68" t="s">
        <v>249</v>
      </c>
      <c r="J54" s="68" t="s">
        <v>262</v>
      </c>
      <c r="K54" s="68" t="s">
        <v>251</v>
      </c>
      <c r="L54" s="68" t="s">
        <v>251</v>
      </c>
      <c r="M54" s="68" t="s">
        <v>253</v>
      </c>
      <c r="N54" s="68" t="s">
        <v>254</v>
      </c>
      <c r="O54" s="40" t="s">
        <v>0</v>
      </c>
      <c r="P54" s="71" t="s">
        <v>255</v>
      </c>
      <c r="Q54" s="71" t="s">
        <v>256</v>
      </c>
      <c r="R54" s="68" t="s">
        <v>257</v>
      </c>
      <c r="S54" s="72">
        <v>90000</v>
      </c>
      <c r="T54" s="71" t="s">
        <v>258</v>
      </c>
      <c r="U54" s="68" t="s">
        <v>259</v>
      </c>
      <c r="V54" s="40" t="s">
        <v>0</v>
      </c>
      <c r="W54" s="39" t="s">
        <v>59</v>
      </c>
      <c r="X54" s="68" t="s">
        <v>260</v>
      </c>
      <c r="Y54" s="68" t="s">
        <v>261</v>
      </c>
      <c r="Z54" s="72">
        <v>162000</v>
      </c>
    </row>
    <row r="55" spans="1:26" ht="19.5" customHeight="1" x14ac:dyDescent="0.2">
      <c r="A55" s="362"/>
      <c r="B55" s="88" t="s">
        <v>1</v>
      </c>
      <c r="C55" s="70"/>
      <c r="D55" s="72"/>
      <c r="E55" s="70"/>
      <c r="F55" s="73"/>
      <c r="G55" s="41" t="s">
        <v>1</v>
      </c>
      <c r="H55" s="94" t="s">
        <v>248</v>
      </c>
      <c r="I55" s="42"/>
      <c r="J55" s="42"/>
      <c r="K55" s="42"/>
      <c r="L55" s="42"/>
      <c r="M55" s="42"/>
      <c r="N55" s="42"/>
      <c r="O55" s="45" t="s">
        <v>1</v>
      </c>
      <c r="P55" s="73"/>
      <c r="Q55" s="73"/>
      <c r="R55" s="70"/>
      <c r="S55" s="72"/>
      <c r="T55" s="44"/>
      <c r="U55" s="42"/>
      <c r="V55" s="45" t="s">
        <v>1</v>
      </c>
      <c r="W55" s="44"/>
      <c r="X55" s="44"/>
      <c r="Y55" s="44"/>
      <c r="Z55" s="72"/>
    </row>
    <row r="56" spans="1:26" ht="19.5" customHeight="1" x14ac:dyDescent="0.2">
      <c r="A56" s="77"/>
      <c r="B56" s="77"/>
      <c r="C56" s="77"/>
      <c r="D56" s="87"/>
      <c r="E56" s="77"/>
      <c r="F56" s="77"/>
      <c r="G56" s="46"/>
      <c r="H56" s="46"/>
      <c r="I56" s="46"/>
      <c r="J56" s="46"/>
      <c r="K56" s="46"/>
      <c r="L56" s="46"/>
      <c r="M56" s="46"/>
      <c r="N56" s="46"/>
      <c r="O56" s="46"/>
      <c r="P56" s="89"/>
      <c r="Q56" s="89"/>
      <c r="R56" s="77"/>
      <c r="S56" s="87"/>
      <c r="T56" s="46"/>
      <c r="U56" s="46"/>
      <c r="V56" s="46"/>
      <c r="W56" s="46"/>
      <c r="X56" s="46"/>
      <c r="Y56" s="46"/>
      <c r="Z56" s="87"/>
    </row>
    <row r="57" spans="1:26" ht="19.5" customHeight="1" x14ac:dyDescent="0.2">
      <c r="A57" s="361" t="s">
        <v>120</v>
      </c>
      <c r="B57" s="88" t="s">
        <v>0</v>
      </c>
      <c r="C57" s="68" t="s">
        <v>205</v>
      </c>
      <c r="D57" s="72">
        <v>15000</v>
      </c>
      <c r="E57" s="68" t="s">
        <v>96</v>
      </c>
      <c r="F57" s="71" t="s">
        <v>90</v>
      </c>
      <c r="G57" s="41" t="s">
        <v>0</v>
      </c>
      <c r="H57" s="94" t="s">
        <v>248</v>
      </c>
      <c r="I57" s="68" t="s">
        <v>249</v>
      </c>
      <c r="J57" s="68" t="s">
        <v>250</v>
      </c>
      <c r="K57" s="68" t="s">
        <v>251</v>
      </c>
      <c r="L57" s="68" t="s">
        <v>251</v>
      </c>
      <c r="M57" s="68" t="s">
        <v>253</v>
      </c>
      <c r="N57" s="68" t="s">
        <v>254</v>
      </c>
      <c r="O57" s="40" t="s">
        <v>0</v>
      </c>
      <c r="P57" s="71" t="s">
        <v>255</v>
      </c>
      <c r="Q57" s="71" t="s">
        <v>256</v>
      </c>
      <c r="R57" s="68" t="s">
        <v>257</v>
      </c>
      <c r="S57" s="72"/>
      <c r="T57" s="71" t="s">
        <v>258</v>
      </c>
      <c r="U57" s="68" t="s">
        <v>259</v>
      </c>
      <c r="V57" s="40" t="s">
        <v>0</v>
      </c>
      <c r="W57" s="39" t="s">
        <v>59</v>
      </c>
      <c r="X57" s="68" t="s">
        <v>260</v>
      </c>
      <c r="Y57" s="68" t="s">
        <v>261</v>
      </c>
      <c r="Z57" s="72">
        <v>15000</v>
      </c>
    </row>
    <row r="58" spans="1:26" ht="19.5" customHeight="1" x14ac:dyDescent="0.2">
      <c r="A58" s="362"/>
      <c r="B58" s="88" t="s">
        <v>1</v>
      </c>
      <c r="D58" s="72"/>
      <c r="E58" s="70"/>
      <c r="F58" s="73"/>
      <c r="G58" s="41" t="s">
        <v>1</v>
      </c>
      <c r="H58" s="42"/>
      <c r="I58" s="42"/>
      <c r="J58" s="42"/>
      <c r="K58" s="42"/>
      <c r="L58" s="42"/>
      <c r="M58" s="42"/>
      <c r="N58" s="42"/>
      <c r="O58" s="45" t="s">
        <v>1</v>
      </c>
      <c r="P58" s="73"/>
      <c r="Q58" s="73"/>
      <c r="R58" s="70"/>
      <c r="S58" s="72"/>
      <c r="T58" s="44"/>
      <c r="U58" s="42"/>
      <c r="V58" s="45" t="s">
        <v>1</v>
      </c>
      <c r="W58" s="44"/>
      <c r="X58" s="44"/>
      <c r="Y58" s="44"/>
      <c r="Z58" s="72"/>
    </row>
    <row r="59" spans="1:26" ht="19.5" customHeight="1" x14ac:dyDescent="0.2">
      <c r="A59" s="77"/>
      <c r="B59" s="77"/>
      <c r="C59" s="77"/>
      <c r="D59" s="87"/>
      <c r="E59" s="77"/>
      <c r="F59" s="77"/>
      <c r="G59" s="46"/>
      <c r="H59" s="46"/>
      <c r="I59" s="46"/>
      <c r="J59" s="46"/>
      <c r="K59" s="46"/>
      <c r="L59" s="46"/>
      <c r="M59" s="46"/>
      <c r="N59" s="46"/>
      <c r="O59" s="46"/>
      <c r="P59" s="89"/>
      <c r="Q59" s="89"/>
      <c r="R59" s="77"/>
      <c r="S59" s="87"/>
      <c r="T59" s="46"/>
      <c r="U59" s="46"/>
      <c r="V59" s="46"/>
      <c r="W59" s="46"/>
      <c r="X59" s="46"/>
      <c r="Y59" s="46"/>
      <c r="Z59" s="87"/>
    </row>
    <row r="60" spans="1:26" ht="19.5" customHeight="1" x14ac:dyDescent="0.2">
      <c r="A60" s="361" t="s">
        <v>129</v>
      </c>
      <c r="B60" s="41" t="s">
        <v>0</v>
      </c>
      <c r="C60" s="68" t="s">
        <v>206</v>
      </c>
      <c r="D60" s="72">
        <v>2000</v>
      </c>
      <c r="E60" s="68" t="s">
        <v>96</v>
      </c>
      <c r="F60" s="71" t="s">
        <v>90</v>
      </c>
      <c r="G60" s="41" t="s">
        <v>0</v>
      </c>
      <c r="H60" s="94" t="s">
        <v>248</v>
      </c>
      <c r="I60" s="68" t="s">
        <v>249</v>
      </c>
      <c r="J60" s="68" t="s">
        <v>250</v>
      </c>
      <c r="K60" s="68" t="s">
        <v>251</v>
      </c>
      <c r="L60" s="68" t="s">
        <v>251</v>
      </c>
      <c r="M60" s="68" t="s">
        <v>253</v>
      </c>
      <c r="N60" s="68" t="s">
        <v>254</v>
      </c>
      <c r="O60" s="40" t="s">
        <v>0</v>
      </c>
      <c r="P60" s="71" t="s">
        <v>255</v>
      </c>
      <c r="Q60" s="71" t="s">
        <v>256</v>
      </c>
      <c r="R60" s="68" t="s">
        <v>257</v>
      </c>
      <c r="S60" s="72">
        <v>2000</v>
      </c>
      <c r="T60" s="71" t="s">
        <v>258</v>
      </c>
      <c r="U60" s="68" t="s">
        <v>259</v>
      </c>
      <c r="V60" s="40" t="s">
        <v>0</v>
      </c>
      <c r="W60" s="39" t="s">
        <v>59</v>
      </c>
      <c r="X60" s="68" t="s">
        <v>260</v>
      </c>
      <c r="Y60" s="68" t="s">
        <v>261</v>
      </c>
      <c r="Z60" s="72">
        <v>2000</v>
      </c>
    </row>
    <row r="61" spans="1:26" ht="19.5" customHeight="1" thickBot="1" x14ac:dyDescent="0.25">
      <c r="A61" s="362"/>
      <c r="B61" s="50" t="s">
        <v>1</v>
      </c>
      <c r="C61" s="51"/>
      <c r="D61" s="52"/>
      <c r="E61" s="70"/>
      <c r="F61" s="73"/>
      <c r="G61" s="41" t="s">
        <v>1</v>
      </c>
      <c r="H61" s="42"/>
      <c r="I61" s="42"/>
      <c r="J61" s="42"/>
      <c r="K61" s="42"/>
      <c r="L61" s="42"/>
      <c r="M61" s="42"/>
      <c r="N61" s="42"/>
      <c r="O61" s="45" t="s">
        <v>1</v>
      </c>
      <c r="P61" s="73"/>
      <c r="Q61" s="73"/>
      <c r="R61" s="70"/>
      <c r="S61" s="52"/>
      <c r="T61" s="44"/>
      <c r="U61" s="42"/>
      <c r="V61" s="45" t="s">
        <v>1</v>
      </c>
      <c r="W61" s="44"/>
      <c r="X61" s="44"/>
      <c r="Y61" s="44"/>
      <c r="Z61" s="52"/>
    </row>
    <row r="62" spans="1:26" ht="19.5" customHeight="1" thickTop="1" x14ac:dyDescent="0.2">
      <c r="A62" s="77"/>
      <c r="B62" s="77"/>
      <c r="C62" s="77"/>
      <c r="D62" s="87"/>
      <c r="E62" s="77"/>
      <c r="F62" s="77"/>
      <c r="G62" s="46"/>
      <c r="H62" s="46"/>
      <c r="I62" s="46"/>
      <c r="J62" s="46"/>
      <c r="K62" s="46"/>
      <c r="L62" s="46"/>
      <c r="M62" s="46"/>
      <c r="N62" s="46"/>
      <c r="O62" s="46"/>
      <c r="P62" s="89"/>
      <c r="Q62" s="89"/>
      <c r="R62" s="77"/>
      <c r="S62" s="87"/>
      <c r="T62" s="46"/>
      <c r="U62" s="46"/>
      <c r="V62" s="46"/>
      <c r="W62" s="46"/>
      <c r="X62" s="46"/>
      <c r="Y62" s="46"/>
      <c r="Z62" s="87"/>
    </row>
    <row r="63" spans="1:26" ht="19.5" customHeight="1" x14ac:dyDescent="0.2">
      <c r="A63" s="364" t="s">
        <v>267</v>
      </c>
      <c r="B63" s="38" t="s">
        <v>0</v>
      </c>
      <c r="C63" s="68" t="s">
        <v>207</v>
      </c>
      <c r="D63" s="69">
        <v>16800</v>
      </c>
      <c r="E63" s="68" t="s">
        <v>96</v>
      </c>
      <c r="F63" s="71" t="s">
        <v>90</v>
      </c>
      <c r="G63" s="41" t="s">
        <v>0</v>
      </c>
      <c r="H63" s="94" t="s">
        <v>248</v>
      </c>
      <c r="I63" s="68" t="s">
        <v>249</v>
      </c>
      <c r="J63" s="68" t="s">
        <v>250</v>
      </c>
      <c r="K63" s="68" t="s">
        <v>251</v>
      </c>
      <c r="L63" s="68" t="s">
        <v>251</v>
      </c>
      <c r="M63" s="68" t="s">
        <v>253</v>
      </c>
      <c r="N63" s="68" t="s">
        <v>254</v>
      </c>
      <c r="O63" s="40" t="s">
        <v>0</v>
      </c>
      <c r="P63" s="71" t="s">
        <v>255</v>
      </c>
      <c r="Q63" s="71" t="s">
        <v>256</v>
      </c>
      <c r="R63" s="68" t="s">
        <v>257</v>
      </c>
      <c r="S63" s="69">
        <v>8000</v>
      </c>
      <c r="T63" s="71" t="s">
        <v>258</v>
      </c>
      <c r="U63" s="68" t="s">
        <v>259</v>
      </c>
      <c r="V63" s="40" t="s">
        <v>0</v>
      </c>
      <c r="W63" s="39" t="s">
        <v>59</v>
      </c>
      <c r="X63" s="68" t="s">
        <v>260</v>
      </c>
      <c r="Y63" s="68" t="s">
        <v>261</v>
      </c>
      <c r="Z63" s="69">
        <v>8000</v>
      </c>
    </row>
    <row r="64" spans="1:26" ht="19.5" customHeight="1" x14ac:dyDescent="0.2">
      <c r="A64" s="365"/>
      <c r="B64" s="41" t="s">
        <v>1</v>
      </c>
      <c r="C64" s="42"/>
      <c r="D64" s="43"/>
      <c r="E64" s="42"/>
      <c r="F64" s="44"/>
      <c r="G64" s="41" t="s">
        <v>1</v>
      </c>
      <c r="H64" s="42"/>
      <c r="I64" s="42"/>
      <c r="J64" s="42"/>
      <c r="K64" s="42"/>
      <c r="L64" s="42"/>
      <c r="M64" s="42"/>
      <c r="N64" s="42"/>
      <c r="O64" s="45" t="s">
        <v>1</v>
      </c>
      <c r="P64" s="73"/>
      <c r="Q64" s="73"/>
      <c r="R64" s="70"/>
      <c r="S64" s="43"/>
      <c r="T64" s="44"/>
      <c r="U64" s="42"/>
      <c r="V64" s="45" t="s">
        <v>1</v>
      </c>
      <c r="W64" s="44"/>
      <c r="X64" s="44"/>
      <c r="Y64" s="44"/>
      <c r="Z64" s="43"/>
    </row>
    <row r="65" spans="1:26" ht="19.5" customHeight="1" x14ac:dyDescent="0.2">
      <c r="A65" s="46"/>
      <c r="B65" s="46"/>
      <c r="C65" s="46"/>
      <c r="D65" s="47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89"/>
      <c r="Q65" s="89"/>
      <c r="R65" s="77"/>
      <c r="S65" s="47"/>
      <c r="T65" s="46"/>
      <c r="U65" s="46"/>
      <c r="V65" s="46"/>
      <c r="W65" s="46"/>
      <c r="X65" s="46"/>
      <c r="Y65" s="46"/>
      <c r="Z65" s="47"/>
    </row>
    <row r="66" spans="1:26" ht="19.5" customHeight="1" x14ac:dyDescent="0.2">
      <c r="A66" s="361" t="s">
        <v>264</v>
      </c>
      <c r="B66" s="88" t="s">
        <v>0</v>
      </c>
      <c r="C66" s="68" t="s">
        <v>208</v>
      </c>
      <c r="D66" s="72">
        <v>4000</v>
      </c>
      <c r="E66" s="68" t="s">
        <v>96</v>
      </c>
      <c r="F66" s="71" t="s">
        <v>90</v>
      </c>
      <c r="G66" s="41" t="s">
        <v>0</v>
      </c>
      <c r="H66" s="94" t="s">
        <v>248</v>
      </c>
      <c r="I66" s="68" t="s">
        <v>249</v>
      </c>
      <c r="J66" s="68" t="s">
        <v>250</v>
      </c>
      <c r="K66" s="68" t="s">
        <v>251</v>
      </c>
      <c r="L66" s="68" t="s">
        <v>251</v>
      </c>
      <c r="M66" s="68" t="s">
        <v>253</v>
      </c>
      <c r="N66" s="68" t="s">
        <v>254</v>
      </c>
      <c r="O66" s="40" t="s">
        <v>0</v>
      </c>
      <c r="P66" s="71" t="s">
        <v>255</v>
      </c>
      <c r="Q66" s="71" t="s">
        <v>256</v>
      </c>
      <c r="R66" s="68" t="s">
        <v>257</v>
      </c>
      <c r="S66" s="72">
        <v>6000</v>
      </c>
      <c r="T66" s="71" t="s">
        <v>258</v>
      </c>
      <c r="U66" s="68" t="s">
        <v>259</v>
      </c>
      <c r="V66" s="40" t="s">
        <v>0</v>
      </c>
      <c r="W66" s="39" t="s">
        <v>59</v>
      </c>
      <c r="X66" s="68" t="s">
        <v>260</v>
      </c>
      <c r="Y66" s="68" t="s">
        <v>261</v>
      </c>
      <c r="Z66" s="72">
        <v>6000</v>
      </c>
    </row>
    <row r="67" spans="1:26" ht="19.5" customHeight="1" x14ac:dyDescent="0.2">
      <c r="A67" s="362"/>
      <c r="B67" s="88" t="s">
        <v>1</v>
      </c>
      <c r="C67" s="70"/>
      <c r="D67" s="72"/>
      <c r="E67" s="42"/>
      <c r="F67" s="44"/>
      <c r="G67" s="41" t="s">
        <v>1</v>
      </c>
      <c r="H67" s="42"/>
      <c r="I67" s="42"/>
      <c r="J67" s="42"/>
      <c r="K67" s="42"/>
      <c r="L67" s="42"/>
      <c r="M67" s="42"/>
      <c r="N67" s="42"/>
      <c r="O67" s="45" t="s">
        <v>1</v>
      </c>
      <c r="P67" s="73"/>
      <c r="Q67" s="73"/>
      <c r="R67" s="70"/>
      <c r="S67" s="72"/>
      <c r="T67" s="44"/>
      <c r="U67" s="42"/>
      <c r="V67" s="45" t="s">
        <v>1</v>
      </c>
      <c r="W67" s="44"/>
      <c r="X67" s="44"/>
      <c r="Y67" s="44"/>
      <c r="Z67" s="72"/>
    </row>
    <row r="68" spans="1:26" ht="19.5" customHeight="1" x14ac:dyDescent="0.2">
      <c r="A68" s="49"/>
      <c r="B68" s="46"/>
      <c r="C68" s="46"/>
      <c r="D68" s="47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89"/>
      <c r="Q68" s="89"/>
      <c r="R68" s="77"/>
      <c r="S68" s="47"/>
      <c r="T68" s="46"/>
      <c r="U68" s="46"/>
      <c r="V68" s="46"/>
      <c r="W68" s="46"/>
      <c r="X68" s="46"/>
      <c r="Y68" s="46"/>
      <c r="Z68" s="47"/>
    </row>
    <row r="69" spans="1:26" ht="19.5" customHeight="1" x14ac:dyDescent="0.2">
      <c r="A69" s="361" t="s">
        <v>282</v>
      </c>
      <c r="B69" s="88" t="s">
        <v>0</v>
      </c>
      <c r="C69" s="68" t="s">
        <v>209</v>
      </c>
      <c r="D69" s="72">
        <v>1500</v>
      </c>
      <c r="E69" s="68" t="s">
        <v>96</v>
      </c>
      <c r="F69" s="71" t="s">
        <v>90</v>
      </c>
      <c r="G69" s="41" t="s">
        <v>0</v>
      </c>
      <c r="H69" s="94" t="s">
        <v>248</v>
      </c>
      <c r="I69" s="68" t="s">
        <v>249</v>
      </c>
      <c r="J69" s="68" t="s">
        <v>250</v>
      </c>
      <c r="K69" s="68" t="s">
        <v>251</v>
      </c>
      <c r="L69" s="68" t="s">
        <v>251</v>
      </c>
      <c r="M69" s="68" t="s">
        <v>253</v>
      </c>
      <c r="N69" s="68" t="s">
        <v>254</v>
      </c>
      <c r="O69" s="40" t="s">
        <v>0</v>
      </c>
      <c r="P69" s="71" t="s">
        <v>255</v>
      </c>
      <c r="Q69" s="71" t="s">
        <v>256</v>
      </c>
      <c r="R69" s="68" t="s">
        <v>257</v>
      </c>
      <c r="S69" s="72">
        <v>1500</v>
      </c>
      <c r="T69" s="71" t="s">
        <v>258</v>
      </c>
      <c r="U69" s="68" t="s">
        <v>259</v>
      </c>
      <c r="V69" s="40" t="s">
        <v>0</v>
      </c>
      <c r="W69" s="39" t="s">
        <v>59</v>
      </c>
      <c r="X69" s="68" t="s">
        <v>260</v>
      </c>
      <c r="Y69" s="68" t="s">
        <v>261</v>
      </c>
      <c r="Z69" s="72">
        <v>1500</v>
      </c>
    </row>
    <row r="70" spans="1:26" ht="19.5" customHeight="1" thickBot="1" x14ac:dyDescent="0.25">
      <c r="A70" s="362"/>
      <c r="B70" s="88" t="s">
        <v>1</v>
      </c>
      <c r="D70" s="72"/>
      <c r="E70" s="68"/>
      <c r="F70" s="71"/>
      <c r="G70" s="50" t="s">
        <v>1</v>
      </c>
      <c r="H70" s="51"/>
      <c r="I70" s="96"/>
      <c r="J70" s="96"/>
      <c r="K70" s="96"/>
      <c r="L70" s="51"/>
      <c r="M70" s="51"/>
      <c r="N70" s="51"/>
      <c r="O70" s="54" t="s">
        <v>1</v>
      </c>
      <c r="P70" s="90"/>
      <c r="Q70" s="90"/>
      <c r="R70" s="91"/>
      <c r="S70" s="92"/>
      <c r="T70" s="53"/>
      <c r="U70" s="51"/>
      <c r="V70" s="54" t="s">
        <v>1</v>
      </c>
      <c r="W70" s="53"/>
      <c r="X70" s="53"/>
      <c r="Y70" s="53"/>
      <c r="Z70" s="52"/>
    </row>
    <row r="71" spans="1:26" ht="19.5" customHeight="1" thickTop="1" x14ac:dyDescent="0.25">
      <c r="A71" s="55" t="s">
        <v>98</v>
      </c>
      <c r="B71" s="56" t="s">
        <v>0</v>
      </c>
      <c r="C71" s="57"/>
      <c r="D71" s="58">
        <f>SUM(D45,D48,D51,D54,D57,D60,D63,D66,D69)</f>
        <v>444300</v>
      </c>
      <c r="E71" s="57"/>
      <c r="F71" s="59"/>
      <c r="G71" s="56" t="s">
        <v>0</v>
      </c>
      <c r="H71" s="57"/>
      <c r="I71" s="57"/>
      <c r="J71" s="57"/>
      <c r="K71" s="57"/>
      <c r="L71" s="57"/>
      <c r="M71" s="57"/>
      <c r="N71" s="57"/>
      <c r="O71" s="60" t="s">
        <v>0</v>
      </c>
      <c r="P71" s="61"/>
      <c r="Q71" s="61"/>
      <c r="R71" s="62"/>
      <c r="S71" s="58">
        <f>S45+S48+S51+S54+S57+S60+S63+S66+S69</f>
        <v>518500</v>
      </c>
      <c r="T71" s="57"/>
      <c r="U71" s="57"/>
      <c r="V71" s="60" t="s">
        <v>0</v>
      </c>
      <c r="W71" s="57"/>
      <c r="X71" s="57"/>
      <c r="Y71" s="57"/>
      <c r="Z71" s="58">
        <f>Z45+Z48+Z51+Z54+Z57+Z60+Z63+Z66+Z69</f>
        <v>590500</v>
      </c>
    </row>
    <row r="72" spans="1:26" ht="21" customHeight="1" x14ac:dyDescent="0.2">
      <c r="A72" s="63"/>
      <c r="B72" s="41" t="s">
        <v>1</v>
      </c>
      <c r="C72" s="63"/>
      <c r="D72" s="43">
        <f>D46+D49+D52+D55+D58+D61+D64+D67+D70</f>
        <v>0</v>
      </c>
      <c r="E72" s="63"/>
      <c r="F72" s="64"/>
      <c r="G72" s="41" t="s">
        <v>1</v>
      </c>
      <c r="H72" s="63"/>
      <c r="I72" s="63"/>
      <c r="J72" s="63"/>
      <c r="K72" s="63"/>
      <c r="L72" s="63"/>
      <c r="M72" s="63"/>
      <c r="N72" s="63"/>
      <c r="O72" s="45" t="s">
        <v>1</v>
      </c>
      <c r="P72" s="64"/>
      <c r="Q72" s="64"/>
      <c r="R72" s="63"/>
      <c r="S72" s="43">
        <f>S46+S49+S52+S55+S58+S61+S64+S67+S70</f>
        <v>0</v>
      </c>
      <c r="T72" s="63"/>
      <c r="U72" s="63"/>
      <c r="V72" s="45" t="s">
        <v>1</v>
      </c>
      <c r="W72" s="63"/>
      <c r="X72" s="63"/>
      <c r="Y72" s="63"/>
      <c r="Z72" s="43">
        <f>Z46+Z49+Z52+Z55+Z58+Z61+Z64+Z67+Z70</f>
        <v>0</v>
      </c>
    </row>
    <row r="77" spans="1:26" ht="15.75" x14ac:dyDescent="0.25">
      <c r="A77" s="8" t="s">
        <v>50</v>
      </c>
      <c r="B77" s="9"/>
      <c r="C77" s="78" t="s">
        <v>88</v>
      </c>
      <c r="D77" s="9"/>
      <c r="E77" s="9"/>
      <c r="F77" s="9"/>
      <c r="G77" s="9"/>
      <c r="H77" s="9"/>
      <c r="O77" s="10"/>
    </row>
    <row r="78" spans="1:26" ht="15.75" x14ac:dyDescent="0.25">
      <c r="A78" s="11" t="s">
        <v>51</v>
      </c>
      <c r="B78" s="12"/>
      <c r="C78" s="79" t="s">
        <v>144</v>
      </c>
      <c r="D78" s="6"/>
      <c r="E78" s="12"/>
      <c r="F78" s="12"/>
      <c r="G78" s="12"/>
      <c r="O78" s="7"/>
      <c r="V78" s="7"/>
    </row>
    <row r="79" spans="1:26" ht="78.75" x14ac:dyDescent="0.2">
      <c r="A79" s="13" t="s">
        <v>45</v>
      </c>
      <c r="B79" s="14"/>
      <c r="C79" s="80" t="s">
        <v>113</v>
      </c>
      <c r="D79" s="14"/>
      <c r="E79" s="14"/>
      <c r="F79" s="14"/>
      <c r="G79" s="14"/>
      <c r="H79" s="15" t="s">
        <v>54</v>
      </c>
      <c r="I79" s="368" t="s">
        <v>18</v>
      </c>
      <c r="J79" s="369"/>
      <c r="K79" s="368" t="s">
        <v>55</v>
      </c>
      <c r="L79" s="370"/>
      <c r="M79" s="370"/>
      <c r="N79" s="371"/>
      <c r="O79" s="16"/>
      <c r="P79" s="372" t="s">
        <v>16</v>
      </c>
      <c r="Q79" s="373"/>
      <c r="R79" s="374"/>
      <c r="S79" s="368" t="s">
        <v>10</v>
      </c>
      <c r="T79" s="375"/>
      <c r="U79" s="369"/>
      <c r="V79" s="16"/>
      <c r="W79" s="372" t="s">
        <v>34</v>
      </c>
      <c r="X79" s="373"/>
      <c r="Y79" s="373"/>
      <c r="Z79" s="374"/>
    </row>
    <row r="80" spans="1:26" ht="64.5" thickBot="1" x14ac:dyDescent="0.25">
      <c r="A80" s="17" t="s">
        <v>69</v>
      </c>
      <c r="B80" s="18" t="s">
        <v>3</v>
      </c>
      <c r="C80" s="19" t="s">
        <v>53</v>
      </c>
      <c r="D80" s="19" t="s">
        <v>52</v>
      </c>
      <c r="E80" s="18" t="s">
        <v>4</v>
      </c>
      <c r="F80" s="18" t="s">
        <v>72</v>
      </c>
      <c r="G80" s="18" t="s">
        <v>3</v>
      </c>
      <c r="H80" s="18" t="s">
        <v>32</v>
      </c>
      <c r="I80" s="20" t="s">
        <v>12</v>
      </c>
      <c r="J80" s="20" t="s">
        <v>11</v>
      </c>
      <c r="K80" s="18" t="s">
        <v>73</v>
      </c>
      <c r="L80" s="18" t="s">
        <v>6</v>
      </c>
      <c r="M80" s="18" t="s">
        <v>74</v>
      </c>
      <c r="N80" s="21" t="s">
        <v>56</v>
      </c>
      <c r="O80" s="21" t="s">
        <v>43</v>
      </c>
      <c r="P80" s="18" t="s">
        <v>16</v>
      </c>
      <c r="Q80" s="18" t="s">
        <v>19</v>
      </c>
      <c r="R80" s="21" t="s">
        <v>57</v>
      </c>
      <c r="S80" s="18" t="s">
        <v>48</v>
      </c>
      <c r="T80" s="18" t="s">
        <v>86</v>
      </c>
      <c r="U80" s="18" t="s">
        <v>13</v>
      </c>
      <c r="V80" s="21" t="s">
        <v>43</v>
      </c>
      <c r="W80" s="20" t="s">
        <v>37</v>
      </c>
      <c r="X80" s="20" t="s">
        <v>42</v>
      </c>
      <c r="Y80" s="20" t="s">
        <v>41</v>
      </c>
      <c r="Z80" s="20" t="s">
        <v>40</v>
      </c>
    </row>
    <row r="81" spans="1:26" ht="26.25" thickTop="1" x14ac:dyDescent="0.2">
      <c r="A81" s="366"/>
      <c r="B81" s="22" t="s">
        <v>60</v>
      </c>
      <c r="C81" s="23"/>
      <c r="D81" s="24"/>
      <c r="E81" s="23"/>
      <c r="F81" s="25"/>
      <c r="G81" s="22" t="s">
        <v>60</v>
      </c>
      <c r="H81" s="26" t="s">
        <v>33</v>
      </c>
      <c r="I81" s="23" t="s">
        <v>71</v>
      </c>
      <c r="J81" s="23" t="s">
        <v>70</v>
      </c>
      <c r="K81" s="23" t="s">
        <v>25</v>
      </c>
      <c r="L81" s="23" t="s">
        <v>26</v>
      </c>
      <c r="M81" s="23" t="s">
        <v>28</v>
      </c>
      <c r="N81" s="23" t="s">
        <v>29</v>
      </c>
      <c r="O81" s="27" t="s">
        <v>60</v>
      </c>
      <c r="P81" s="25" t="s">
        <v>26</v>
      </c>
      <c r="Q81" s="25" t="s">
        <v>28</v>
      </c>
      <c r="R81" s="23" t="s">
        <v>28</v>
      </c>
      <c r="S81" s="24"/>
      <c r="T81" s="25" t="s">
        <v>22</v>
      </c>
      <c r="U81" s="23" t="s">
        <v>27</v>
      </c>
      <c r="V81" s="27" t="s">
        <v>60</v>
      </c>
      <c r="W81" s="28"/>
      <c r="X81" s="28"/>
      <c r="Y81" s="28"/>
      <c r="Z81" s="28"/>
    </row>
    <row r="82" spans="1:26" x14ac:dyDescent="0.2">
      <c r="A82" s="367"/>
      <c r="B82" s="29"/>
      <c r="C82" s="30"/>
      <c r="D82" s="31"/>
      <c r="E82" s="30"/>
      <c r="F82" s="32"/>
      <c r="G82" s="29"/>
      <c r="H82" s="30"/>
      <c r="I82" s="30"/>
      <c r="J82" s="30"/>
      <c r="K82" s="30"/>
      <c r="L82" s="30"/>
      <c r="M82" s="30"/>
      <c r="N82" s="30"/>
      <c r="O82" s="33"/>
      <c r="P82" s="32"/>
      <c r="Q82" s="32"/>
      <c r="R82" s="30"/>
      <c r="S82" s="31"/>
      <c r="T82" s="32"/>
      <c r="U82" s="30"/>
      <c r="V82" s="33"/>
      <c r="W82" s="30"/>
      <c r="X82" s="30"/>
      <c r="Y82" s="30"/>
      <c r="Z82" s="30"/>
    </row>
    <row r="83" spans="1:26" ht="15.75" thickBot="1" x14ac:dyDescent="0.25">
      <c r="A83" s="34"/>
      <c r="B83" s="35"/>
      <c r="C83" s="35"/>
      <c r="D83" s="36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7"/>
      <c r="Q83" s="37"/>
      <c r="R83" s="35"/>
      <c r="S83" s="36"/>
      <c r="T83" s="35"/>
      <c r="U83" s="35"/>
      <c r="V83" s="35"/>
      <c r="W83" s="35"/>
      <c r="X83" s="35"/>
      <c r="Y83" s="35"/>
      <c r="Z83" s="35"/>
    </row>
    <row r="84" spans="1:26" x14ac:dyDescent="0.2">
      <c r="A84" s="361" t="s">
        <v>125</v>
      </c>
      <c r="B84" s="41" t="s">
        <v>0</v>
      </c>
      <c r="C84" s="68"/>
      <c r="D84" s="69"/>
      <c r="E84" s="68"/>
      <c r="F84" s="71"/>
      <c r="G84" s="38" t="s">
        <v>0</v>
      </c>
      <c r="H84" s="94"/>
      <c r="I84" s="68"/>
      <c r="J84" s="68"/>
      <c r="K84" s="68"/>
      <c r="L84" s="68"/>
      <c r="M84" s="68"/>
      <c r="N84" s="68"/>
      <c r="O84" s="40" t="s">
        <v>0</v>
      </c>
      <c r="P84" s="71"/>
      <c r="Q84" s="71"/>
      <c r="R84" s="68"/>
      <c r="S84" s="69"/>
      <c r="T84" s="71"/>
      <c r="U84" s="68"/>
      <c r="V84" s="40" t="s">
        <v>0</v>
      </c>
      <c r="W84" s="39" t="s">
        <v>59</v>
      </c>
      <c r="X84" s="68"/>
      <c r="Y84" s="68"/>
      <c r="Z84" s="69">
        <v>12000</v>
      </c>
    </row>
    <row r="85" spans="1:26" x14ac:dyDescent="0.2">
      <c r="A85" s="365"/>
      <c r="B85" s="41" t="s">
        <v>1</v>
      </c>
      <c r="C85" s="70" t="s">
        <v>210</v>
      </c>
      <c r="D85" s="72">
        <v>12000</v>
      </c>
      <c r="E85" s="42" t="s">
        <v>96</v>
      </c>
      <c r="F85" s="44" t="s">
        <v>90</v>
      </c>
      <c r="G85" s="41" t="s">
        <v>1</v>
      </c>
      <c r="H85" s="94" t="s">
        <v>340</v>
      </c>
      <c r="I85" s="70" t="s">
        <v>340</v>
      </c>
      <c r="J85" s="70" t="s">
        <v>341</v>
      </c>
      <c r="K85" s="70" t="s">
        <v>342</v>
      </c>
      <c r="L85" s="70" t="s">
        <v>341</v>
      </c>
      <c r="M85" s="70" t="s">
        <v>342</v>
      </c>
      <c r="N85" s="70" t="s">
        <v>342</v>
      </c>
      <c r="O85" s="45" t="s">
        <v>1</v>
      </c>
      <c r="P85" s="44" t="s">
        <v>343</v>
      </c>
      <c r="Q85" s="44" t="s">
        <v>220</v>
      </c>
      <c r="R85" s="42" t="s">
        <v>220</v>
      </c>
      <c r="S85" s="72">
        <v>79182.7</v>
      </c>
      <c r="T85" s="44" t="s">
        <v>344</v>
      </c>
      <c r="U85" s="42" t="s">
        <v>344</v>
      </c>
      <c r="V85" s="45" t="s">
        <v>1</v>
      </c>
      <c r="W85" s="39"/>
      <c r="X85" s="68" t="s">
        <v>345</v>
      </c>
      <c r="Y85" s="68" t="s">
        <v>336</v>
      </c>
      <c r="Z85" s="72"/>
    </row>
    <row r="86" spans="1:26" x14ac:dyDescent="0.2">
      <c r="A86" s="46"/>
      <c r="B86" s="46"/>
      <c r="C86" s="46"/>
      <c r="D86" s="4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8"/>
      <c r="Q86" s="48"/>
      <c r="R86" s="46"/>
      <c r="S86" s="47"/>
      <c r="T86" s="46"/>
      <c r="U86" s="46"/>
      <c r="V86" s="46"/>
      <c r="W86" s="46"/>
      <c r="X86" s="77"/>
      <c r="Y86" s="77"/>
      <c r="Z86" s="47"/>
    </row>
    <row r="87" spans="1:26" ht="15.75" x14ac:dyDescent="0.25">
      <c r="A87" s="315" t="s">
        <v>283</v>
      </c>
      <c r="B87" s="126" t="s">
        <v>0</v>
      </c>
      <c r="C87" s="68" t="s">
        <v>211</v>
      </c>
      <c r="D87" s="134">
        <v>1500</v>
      </c>
      <c r="E87" s="68" t="s">
        <v>96</v>
      </c>
      <c r="F87" s="71" t="s">
        <v>90</v>
      </c>
      <c r="G87" s="41" t="s">
        <v>0</v>
      </c>
      <c r="H87" s="94" t="s">
        <v>248</v>
      </c>
      <c r="I87" s="68" t="s">
        <v>249</v>
      </c>
      <c r="J87" s="68" t="s">
        <v>250</v>
      </c>
      <c r="K87" s="68" t="s">
        <v>251</v>
      </c>
      <c r="L87" s="68" t="s">
        <v>252</v>
      </c>
      <c r="M87" s="68" t="s">
        <v>253</v>
      </c>
      <c r="N87" s="68" t="s">
        <v>254</v>
      </c>
      <c r="O87" s="40" t="s">
        <v>0</v>
      </c>
      <c r="P87" s="71" t="s">
        <v>255</v>
      </c>
      <c r="Q87" s="71" t="s">
        <v>256</v>
      </c>
      <c r="R87" s="68" t="s">
        <v>257</v>
      </c>
      <c r="S87" s="134">
        <v>1500</v>
      </c>
      <c r="T87" s="71" t="s">
        <v>258</v>
      </c>
      <c r="U87" s="68" t="s">
        <v>259</v>
      </c>
      <c r="V87" s="40" t="s">
        <v>0</v>
      </c>
      <c r="W87" s="39" t="s">
        <v>59</v>
      </c>
      <c r="X87" s="68" t="s">
        <v>260</v>
      </c>
      <c r="Y87" s="68" t="s">
        <v>261</v>
      </c>
      <c r="Z87" s="134">
        <v>1500</v>
      </c>
    </row>
    <row r="88" spans="1:26" ht="15.75" x14ac:dyDescent="0.25">
      <c r="A88" s="316"/>
      <c r="B88" s="126" t="s">
        <v>1</v>
      </c>
      <c r="C88" s="68"/>
      <c r="D88" s="134"/>
      <c r="E88" s="42"/>
      <c r="F88" s="44"/>
      <c r="G88" s="41" t="s">
        <v>1</v>
      </c>
      <c r="H88" s="94"/>
      <c r="I88" s="70"/>
      <c r="J88" s="70"/>
      <c r="K88" s="70"/>
      <c r="L88" s="70"/>
      <c r="M88" s="70"/>
      <c r="N88" s="70"/>
      <c r="O88" s="45" t="s">
        <v>1</v>
      </c>
      <c r="P88" s="44"/>
      <c r="Q88" s="44"/>
      <c r="R88" s="42"/>
      <c r="S88" s="72"/>
      <c r="T88" s="44"/>
      <c r="U88" s="42"/>
      <c r="V88" s="45" t="s">
        <v>1</v>
      </c>
      <c r="W88" s="42"/>
      <c r="X88" s="70"/>
      <c r="Y88" s="70"/>
      <c r="Z88" s="72"/>
    </row>
    <row r="89" spans="1:26" x14ac:dyDescent="0.2">
      <c r="A89" s="46"/>
      <c r="B89" s="46"/>
      <c r="C89" s="46"/>
      <c r="D89" s="47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8"/>
      <c r="Q89" s="48"/>
      <c r="R89" s="46"/>
      <c r="S89" s="47"/>
      <c r="T89" s="46"/>
      <c r="U89" s="46"/>
      <c r="V89" s="46"/>
      <c r="W89" s="46"/>
      <c r="X89" s="77"/>
      <c r="Y89" s="77"/>
      <c r="Z89" s="47"/>
    </row>
    <row r="90" spans="1:26" x14ac:dyDescent="0.2">
      <c r="A90" s="361" t="s">
        <v>284</v>
      </c>
      <c r="B90" s="41" t="s">
        <v>0</v>
      </c>
      <c r="C90" s="68" t="s">
        <v>285</v>
      </c>
      <c r="D90" s="72">
        <v>2500</v>
      </c>
      <c r="E90" s="68" t="s">
        <v>96</v>
      </c>
      <c r="F90" s="71" t="s">
        <v>90</v>
      </c>
      <c r="G90" s="41" t="s">
        <v>0</v>
      </c>
      <c r="H90" s="94" t="s">
        <v>248</v>
      </c>
      <c r="I90" s="68" t="s">
        <v>249</v>
      </c>
      <c r="J90" s="68" t="s">
        <v>250</v>
      </c>
      <c r="K90" s="68" t="s">
        <v>251</v>
      </c>
      <c r="L90" s="68" t="s">
        <v>252</v>
      </c>
      <c r="M90" s="68" t="s">
        <v>253</v>
      </c>
      <c r="N90" s="68" t="s">
        <v>254</v>
      </c>
      <c r="O90" s="40" t="s">
        <v>0</v>
      </c>
      <c r="P90" s="71" t="s">
        <v>255</v>
      </c>
      <c r="Q90" s="71" t="s">
        <v>256</v>
      </c>
      <c r="R90" s="68" t="s">
        <v>257</v>
      </c>
      <c r="S90" s="72">
        <v>2500</v>
      </c>
      <c r="T90" s="71" t="s">
        <v>258</v>
      </c>
      <c r="U90" s="68" t="s">
        <v>259</v>
      </c>
      <c r="V90" s="40" t="s">
        <v>0</v>
      </c>
      <c r="W90" s="39" t="s">
        <v>59</v>
      </c>
      <c r="X90" s="68" t="s">
        <v>260</v>
      </c>
      <c r="Y90" s="68" t="s">
        <v>261</v>
      </c>
      <c r="Z90" s="72">
        <v>2500</v>
      </c>
    </row>
    <row r="91" spans="1:26" x14ac:dyDescent="0.2">
      <c r="A91" s="362"/>
      <c r="B91" s="41" t="s">
        <v>1</v>
      </c>
      <c r="C91" s="42"/>
      <c r="D91" s="72"/>
      <c r="E91" s="70"/>
      <c r="F91" s="73"/>
      <c r="G91" s="41" t="s">
        <v>1</v>
      </c>
      <c r="H91" s="42"/>
      <c r="I91" s="42"/>
      <c r="J91" s="42"/>
      <c r="K91" s="42"/>
      <c r="L91" s="42"/>
      <c r="M91" s="42"/>
      <c r="N91" s="42"/>
      <c r="O91" s="45" t="s">
        <v>1</v>
      </c>
      <c r="P91" s="44"/>
      <c r="Q91" s="44"/>
      <c r="R91" s="42"/>
      <c r="S91" s="72"/>
      <c r="T91" s="44"/>
      <c r="U91" s="42"/>
      <c r="V91" s="45" t="s">
        <v>1</v>
      </c>
      <c r="W91" s="44"/>
      <c r="X91" s="44"/>
      <c r="Y91" s="44"/>
      <c r="Z91" s="72"/>
    </row>
    <row r="92" spans="1:26" x14ac:dyDescent="0.2">
      <c r="A92" s="77"/>
      <c r="B92" s="77"/>
      <c r="C92" s="77"/>
      <c r="D92" s="87"/>
      <c r="E92" s="77"/>
      <c r="F92" s="77"/>
      <c r="G92" s="46"/>
      <c r="H92" s="46"/>
      <c r="I92" s="46"/>
      <c r="J92" s="46"/>
      <c r="K92" s="46"/>
      <c r="L92" s="46"/>
      <c r="M92" s="46"/>
      <c r="N92" s="46"/>
      <c r="O92" s="46"/>
      <c r="P92" s="48"/>
      <c r="Q92" s="48"/>
      <c r="R92" s="46"/>
      <c r="S92" s="87"/>
      <c r="T92" s="46"/>
      <c r="U92" s="46"/>
      <c r="V92" s="46"/>
      <c r="W92" s="46"/>
      <c r="X92" s="46"/>
      <c r="Y92" s="46"/>
      <c r="Z92" s="87"/>
    </row>
    <row r="93" spans="1:26" x14ac:dyDescent="0.2">
      <c r="A93" s="361" t="s">
        <v>287</v>
      </c>
      <c r="B93" s="88" t="s">
        <v>0</v>
      </c>
      <c r="C93" s="68" t="s">
        <v>286</v>
      </c>
      <c r="D93" s="72">
        <v>190000</v>
      </c>
      <c r="E93" s="68" t="s">
        <v>96</v>
      </c>
      <c r="F93" s="71" t="s">
        <v>90</v>
      </c>
      <c r="G93" s="41" t="s">
        <v>0</v>
      </c>
      <c r="H93" s="94" t="s">
        <v>248</v>
      </c>
      <c r="I93" s="68" t="s">
        <v>249</v>
      </c>
      <c r="J93" s="68" t="s">
        <v>250</v>
      </c>
      <c r="K93" s="68" t="s">
        <v>251</v>
      </c>
      <c r="L93" s="68" t="s">
        <v>252</v>
      </c>
      <c r="M93" s="68" t="s">
        <v>253</v>
      </c>
      <c r="N93" s="68" t="s">
        <v>254</v>
      </c>
      <c r="O93" s="40" t="s">
        <v>0</v>
      </c>
      <c r="P93" s="71" t="s">
        <v>255</v>
      </c>
      <c r="Q93" s="71" t="s">
        <v>256</v>
      </c>
      <c r="R93" s="68" t="s">
        <v>257</v>
      </c>
      <c r="S93" s="72">
        <v>190000</v>
      </c>
      <c r="T93" s="71" t="s">
        <v>258</v>
      </c>
      <c r="U93" s="68" t="s">
        <v>259</v>
      </c>
      <c r="V93" s="40" t="s">
        <v>0</v>
      </c>
      <c r="W93" s="39" t="s">
        <v>59</v>
      </c>
      <c r="X93" s="68" t="s">
        <v>260</v>
      </c>
      <c r="Y93" s="68" t="s">
        <v>261</v>
      </c>
      <c r="Z93" s="72">
        <v>190000</v>
      </c>
    </row>
    <row r="94" spans="1:26" x14ac:dyDescent="0.2">
      <c r="A94" s="362"/>
      <c r="B94" s="88" t="s">
        <v>1</v>
      </c>
      <c r="C94" s="70"/>
      <c r="D94" s="72"/>
      <c r="E94" s="70"/>
      <c r="F94" s="73"/>
      <c r="G94" s="41" t="s">
        <v>1</v>
      </c>
      <c r="H94" s="42"/>
      <c r="I94" s="42"/>
      <c r="J94" s="42"/>
      <c r="K94" s="42"/>
      <c r="L94" s="42"/>
      <c r="M94" s="42"/>
      <c r="N94" s="42"/>
      <c r="O94" s="45" t="s">
        <v>1</v>
      </c>
      <c r="P94" s="73"/>
      <c r="Q94" s="73"/>
      <c r="R94" s="70"/>
      <c r="S94" s="72"/>
      <c r="T94" s="44"/>
      <c r="U94" s="42"/>
      <c r="V94" s="45" t="s">
        <v>1</v>
      </c>
      <c r="W94" s="44"/>
      <c r="X94" s="44"/>
      <c r="Y94" s="44"/>
      <c r="Z94" s="72"/>
    </row>
    <row r="95" spans="1:26" x14ac:dyDescent="0.2">
      <c r="A95" s="77"/>
      <c r="B95" s="77"/>
      <c r="C95" s="77"/>
      <c r="D95" s="87"/>
      <c r="E95" s="77"/>
      <c r="F95" s="77"/>
      <c r="G95" s="46"/>
      <c r="H95" s="46"/>
      <c r="I95" s="46"/>
      <c r="J95" s="46"/>
      <c r="K95" s="46"/>
      <c r="L95" s="46"/>
      <c r="M95" s="46"/>
      <c r="N95" s="46"/>
      <c r="O95" s="46"/>
      <c r="P95" s="89"/>
      <c r="Q95" s="89"/>
      <c r="R95" s="77"/>
      <c r="S95" s="87"/>
      <c r="T95" s="46"/>
      <c r="U95" s="46"/>
      <c r="V95" s="46"/>
      <c r="W95" s="46"/>
      <c r="X95" s="46"/>
      <c r="Y95" s="46"/>
      <c r="Z95" s="87"/>
    </row>
    <row r="96" spans="1:26" x14ac:dyDescent="0.2">
      <c r="A96" s="361" t="s">
        <v>288</v>
      </c>
      <c r="B96" s="88" t="s">
        <v>0</v>
      </c>
      <c r="C96" s="68" t="s">
        <v>290</v>
      </c>
      <c r="D96" s="72">
        <v>4391.21</v>
      </c>
      <c r="E96" s="68" t="s">
        <v>96</v>
      </c>
      <c r="F96" s="71" t="s">
        <v>90</v>
      </c>
      <c r="G96" s="41" t="s">
        <v>0</v>
      </c>
      <c r="H96" s="94" t="s">
        <v>248</v>
      </c>
      <c r="I96" s="68" t="s">
        <v>249</v>
      </c>
      <c r="J96" s="68" t="s">
        <v>250</v>
      </c>
      <c r="K96" s="68" t="s">
        <v>251</v>
      </c>
      <c r="L96" s="68" t="s">
        <v>252</v>
      </c>
      <c r="M96" s="68" t="s">
        <v>253</v>
      </c>
      <c r="N96" s="68" t="s">
        <v>254</v>
      </c>
      <c r="O96" s="40" t="s">
        <v>0</v>
      </c>
      <c r="P96" s="71" t="s">
        <v>255</v>
      </c>
      <c r="Q96" s="71" t="s">
        <v>256</v>
      </c>
      <c r="R96" s="68" t="s">
        <v>257</v>
      </c>
      <c r="S96" s="72">
        <v>4391.21</v>
      </c>
      <c r="T96" s="71" t="s">
        <v>258</v>
      </c>
      <c r="U96" s="68" t="s">
        <v>259</v>
      </c>
      <c r="V96" s="40" t="s">
        <v>0</v>
      </c>
      <c r="W96" s="39" t="s">
        <v>59</v>
      </c>
      <c r="X96" s="68" t="s">
        <v>260</v>
      </c>
      <c r="Y96" s="68" t="s">
        <v>261</v>
      </c>
      <c r="Z96" s="72">
        <v>4391.21</v>
      </c>
    </row>
    <row r="97" spans="1:26" x14ac:dyDescent="0.2">
      <c r="A97" s="362"/>
      <c r="B97" s="88" t="s">
        <v>1</v>
      </c>
      <c r="D97" s="72"/>
      <c r="E97" s="70"/>
      <c r="F97" s="73"/>
      <c r="G97" s="41" t="s">
        <v>1</v>
      </c>
      <c r="H97" s="42"/>
      <c r="I97" s="42"/>
      <c r="J97" s="42"/>
      <c r="K97" s="42"/>
      <c r="L97" s="42"/>
      <c r="M97" s="42"/>
      <c r="N97" s="42"/>
      <c r="O97" s="45" t="s">
        <v>1</v>
      </c>
      <c r="P97" s="73"/>
      <c r="Q97" s="73"/>
      <c r="R97" s="70"/>
      <c r="S97" s="72"/>
      <c r="T97" s="44"/>
      <c r="U97" s="42"/>
      <c r="V97" s="45" t="s">
        <v>1</v>
      </c>
      <c r="W97" s="44"/>
      <c r="X97" s="44"/>
      <c r="Y97" s="44"/>
      <c r="Z97" s="72"/>
    </row>
    <row r="98" spans="1:26" x14ac:dyDescent="0.2">
      <c r="A98" s="77"/>
      <c r="B98" s="77"/>
      <c r="C98" s="77"/>
      <c r="D98" s="87"/>
      <c r="E98" s="77"/>
      <c r="F98" s="77"/>
      <c r="G98" s="46"/>
      <c r="H98" s="46"/>
      <c r="I98" s="46"/>
      <c r="J98" s="46"/>
      <c r="K98" s="46"/>
      <c r="L98" s="46"/>
      <c r="M98" s="46"/>
      <c r="N98" s="46"/>
      <c r="O98" s="46"/>
      <c r="P98" s="89"/>
      <c r="Q98" s="89"/>
      <c r="R98" s="77"/>
      <c r="S98" s="87"/>
      <c r="T98" s="46"/>
      <c r="U98" s="46"/>
      <c r="V98" s="46"/>
      <c r="W98" s="46"/>
      <c r="X98" s="46"/>
      <c r="Y98" s="46"/>
      <c r="Z98" s="87"/>
    </row>
    <row r="99" spans="1:26" x14ac:dyDescent="0.2">
      <c r="A99" s="361" t="s">
        <v>289</v>
      </c>
      <c r="B99" s="41" t="s">
        <v>0</v>
      </c>
      <c r="C99" s="68" t="s">
        <v>291</v>
      </c>
      <c r="D99" s="72">
        <v>30000</v>
      </c>
      <c r="E99" s="68" t="s">
        <v>96</v>
      </c>
      <c r="F99" s="71" t="s">
        <v>90</v>
      </c>
      <c r="G99" s="41" t="s">
        <v>0</v>
      </c>
      <c r="H99" s="94" t="s">
        <v>248</v>
      </c>
      <c r="I99" s="68" t="s">
        <v>249</v>
      </c>
      <c r="J99" s="68" t="s">
        <v>250</v>
      </c>
      <c r="K99" s="68" t="s">
        <v>251</v>
      </c>
      <c r="L99" s="68" t="s">
        <v>252</v>
      </c>
      <c r="M99" s="68" t="s">
        <v>253</v>
      </c>
      <c r="N99" s="68" t="s">
        <v>254</v>
      </c>
      <c r="O99" s="40" t="s">
        <v>0</v>
      </c>
      <c r="P99" s="71" t="s">
        <v>255</v>
      </c>
      <c r="Q99" s="71" t="s">
        <v>256</v>
      </c>
      <c r="R99" s="68" t="s">
        <v>257</v>
      </c>
      <c r="S99" s="72">
        <v>30000</v>
      </c>
      <c r="T99" s="71" t="s">
        <v>258</v>
      </c>
      <c r="U99" s="68" t="s">
        <v>259</v>
      </c>
      <c r="V99" s="40" t="s">
        <v>0</v>
      </c>
      <c r="W99" s="39" t="s">
        <v>59</v>
      </c>
      <c r="X99" s="68" t="s">
        <v>260</v>
      </c>
      <c r="Y99" s="68" t="s">
        <v>261</v>
      </c>
      <c r="Z99" s="72">
        <v>30000</v>
      </c>
    </row>
    <row r="100" spans="1:26" ht="15.75" thickBot="1" x14ac:dyDescent="0.25">
      <c r="A100" s="363"/>
      <c r="B100" s="50" t="s">
        <v>1</v>
      </c>
      <c r="C100" s="51"/>
      <c r="D100" s="52"/>
      <c r="E100" s="70"/>
      <c r="F100" s="73"/>
      <c r="G100" s="41" t="s">
        <v>1</v>
      </c>
      <c r="H100" s="42"/>
      <c r="I100" s="42"/>
      <c r="J100" s="42"/>
      <c r="K100" s="42"/>
      <c r="L100" s="42"/>
      <c r="M100" s="42"/>
      <c r="N100" s="42"/>
      <c r="O100" s="45" t="s">
        <v>1</v>
      </c>
      <c r="P100" s="73"/>
      <c r="Q100" s="73"/>
      <c r="R100" s="70"/>
      <c r="S100" s="52"/>
      <c r="T100" s="44"/>
      <c r="U100" s="42"/>
      <c r="V100" s="45" t="s">
        <v>1</v>
      </c>
      <c r="W100" s="44"/>
      <c r="X100" s="44"/>
      <c r="Y100" s="44"/>
      <c r="Z100" s="52"/>
    </row>
    <row r="101" spans="1:26" ht="15.75" thickTop="1" x14ac:dyDescent="0.2">
      <c r="A101" s="77"/>
      <c r="B101" s="77"/>
      <c r="C101" s="77"/>
      <c r="D101" s="87"/>
      <c r="E101" s="77"/>
      <c r="F101" s="77"/>
      <c r="G101" s="46"/>
      <c r="H101" s="46"/>
      <c r="I101" s="46"/>
      <c r="J101" s="46"/>
      <c r="K101" s="46"/>
      <c r="L101" s="46"/>
      <c r="M101" s="46"/>
      <c r="N101" s="46"/>
      <c r="O101" s="46"/>
      <c r="P101" s="89"/>
      <c r="Q101" s="89"/>
      <c r="R101" s="77"/>
      <c r="S101" s="87"/>
      <c r="T101" s="46"/>
      <c r="U101" s="46"/>
      <c r="V101" s="46"/>
      <c r="W101" s="46"/>
      <c r="X101" s="46"/>
      <c r="Y101" s="46"/>
      <c r="Z101" s="87"/>
    </row>
    <row r="102" spans="1:26" x14ac:dyDescent="0.2">
      <c r="A102" s="364" t="s">
        <v>293</v>
      </c>
      <c r="B102" s="38" t="s">
        <v>0</v>
      </c>
      <c r="C102" s="68" t="s">
        <v>292</v>
      </c>
      <c r="D102" s="69">
        <v>2000</v>
      </c>
      <c r="E102" s="68" t="s">
        <v>96</v>
      </c>
      <c r="F102" s="71" t="s">
        <v>90</v>
      </c>
      <c r="G102" s="41" t="s">
        <v>0</v>
      </c>
      <c r="H102" s="94" t="s">
        <v>248</v>
      </c>
      <c r="I102" s="68" t="s">
        <v>249</v>
      </c>
      <c r="J102" s="68" t="s">
        <v>250</v>
      </c>
      <c r="K102" s="68" t="s">
        <v>251</v>
      </c>
      <c r="L102" s="68" t="s">
        <v>252</v>
      </c>
      <c r="M102" s="68" t="s">
        <v>253</v>
      </c>
      <c r="N102" s="68" t="s">
        <v>254</v>
      </c>
      <c r="O102" s="40" t="s">
        <v>0</v>
      </c>
      <c r="P102" s="71" t="s">
        <v>255</v>
      </c>
      <c r="Q102" s="71" t="s">
        <v>255</v>
      </c>
      <c r="R102" s="68" t="s">
        <v>257</v>
      </c>
      <c r="S102" s="69">
        <v>2000</v>
      </c>
      <c r="T102" s="71" t="s">
        <v>258</v>
      </c>
      <c r="U102" s="68" t="s">
        <v>259</v>
      </c>
      <c r="V102" s="40" t="s">
        <v>0</v>
      </c>
      <c r="W102" s="39" t="s">
        <v>59</v>
      </c>
      <c r="X102" s="68" t="s">
        <v>260</v>
      </c>
      <c r="Y102" s="68" t="s">
        <v>261</v>
      </c>
      <c r="Z102" s="69">
        <v>2000</v>
      </c>
    </row>
    <row r="103" spans="1:26" x14ac:dyDescent="0.2">
      <c r="A103" s="365"/>
      <c r="B103" s="41" t="s">
        <v>1</v>
      </c>
      <c r="C103" s="42"/>
      <c r="D103" s="43"/>
      <c r="E103" s="42"/>
      <c r="F103" s="44"/>
      <c r="G103" s="41" t="s">
        <v>1</v>
      </c>
      <c r="H103" s="42"/>
      <c r="I103" s="42"/>
      <c r="J103" s="42"/>
      <c r="K103" s="42"/>
      <c r="L103" s="42"/>
      <c r="M103" s="42"/>
      <c r="N103" s="42"/>
      <c r="O103" s="45" t="s">
        <v>1</v>
      </c>
      <c r="P103" s="73"/>
      <c r="Q103" s="73"/>
      <c r="R103" s="70"/>
      <c r="S103" s="43"/>
      <c r="T103" s="44"/>
      <c r="U103" s="42"/>
      <c r="V103" s="45" t="s">
        <v>1</v>
      </c>
      <c r="W103" s="44"/>
      <c r="X103" s="44"/>
      <c r="Y103" s="44"/>
      <c r="Z103" s="43"/>
    </row>
    <row r="104" spans="1:26" x14ac:dyDescent="0.2">
      <c r="A104" s="46"/>
      <c r="B104" s="46"/>
      <c r="C104" s="46"/>
      <c r="D104" s="47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89"/>
      <c r="Q104" s="89"/>
      <c r="R104" s="77"/>
      <c r="S104" s="47"/>
      <c r="T104" s="46"/>
      <c r="U104" s="46"/>
      <c r="V104" s="46"/>
      <c r="W104" s="46"/>
      <c r="X104" s="46"/>
      <c r="Y104" s="46"/>
      <c r="Z104" s="47"/>
    </row>
    <row r="105" spans="1:26" x14ac:dyDescent="0.2">
      <c r="A105" s="361" t="s">
        <v>294</v>
      </c>
      <c r="B105" s="88" t="s">
        <v>0</v>
      </c>
      <c r="C105" s="68" t="s">
        <v>292</v>
      </c>
      <c r="D105" s="72">
        <v>21750</v>
      </c>
      <c r="E105" s="68" t="s">
        <v>96</v>
      </c>
      <c r="F105" s="71" t="s">
        <v>90</v>
      </c>
      <c r="G105" s="41" t="s">
        <v>0</v>
      </c>
      <c r="H105" s="94" t="s">
        <v>248</v>
      </c>
      <c r="I105" s="68" t="s">
        <v>249</v>
      </c>
      <c r="J105" s="68" t="s">
        <v>250</v>
      </c>
      <c r="K105" s="68" t="s">
        <v>251</v>
      </c>
      <c r="L105" s="68" t="s">
        <v>252</v>
      </c>
      <c r="M105" s="68" t="s">
        <v>253</v>
      </c>
      <c r="N105" s="68" t="s">
        <v>254</v>
      </c>
      <c r="O105" s="40" t="s">
        <v>0</v>
      </c>
      <c r="P105" s="71" t="s">
        <v>255</v>
      </c>
      <c r="Q105" s="71" t="s">
        <v>255</v>
      </c>
      <c r="R105" s="68" t="s">
        <v>257</v>
      </c>
      <c r="S105" s="72">
        <v>21750</v>
      </c>
      <c r="T105" s="71" t="s">
        <v>258</v>
      </c>
      <c r="U105" s="68" t="s">
        <v>259</v>
      </c>
      <c r="V105" s="40" t="s">
        <v>0</v>
      </c>
      <c r="W105" s="39" t="s">
        <v>59</v>
      </c>
      <c r="X105" s="68" t="s">
        <v>260</v>
      </c>
      <c r="Y105" s="68" t="s">
        <v>261</v>
      </c>
      <c r="Z105" s="72">
        <v>21750</v>
      </c>
    </row>
    <row r="106" spans="1:26" ht="15.75" thickBot="1" x14ac:dyDescent="0.25">
      <c r="A106" s="363"/>
      <c r="B106" s="88" t="s">
        <v>1</v>
      </c>
      <c r="C106" s="70"/>
      <c r="D106" s="72"/>
      <c r="E106" s="42"/>
      <c r="F106" s="44"/>
      <c r="G106" s="41" t="s">
        <v>1</v>
      </c>
      <c r="H106" s="42"/>
      <c r="I106" s="42"/>
      <c r="J106" s="42"/>
      <c r="K106" s="42"/>
      <c r="L106" s="42"/>
      <c r="M106" s="42"/>
      <c r="N106" s="42"/>
      <c r="O106" s="45" t="s">
        <v>1</v>
      </c>
      <c r="P106" s="73"/>
      <c r="Q106" s="73"/>
      <c r="R106" s="70"/>
      <c r="S106" s="72"/>
      <c r="T106" s="44"/>
      <c r="U106" s="42"/>
      <c r="V106" s="45" t="s">
        <v>1</v>
      </c>
      <c r="W106" s="44"/>
      <c r="X106" s="44"/>
      <c r="Y106" s="44"/>
      <c r="Z106" s="72"/>
    </row>
    <row r="107" spans="1:26" ht="15.75" thickTop="1" x14ac:dyDescent="0.2">
      <c r="A107" s="49"/>
      <c r="B107" s="46"/>
      <c r="C107" s="46"/>
      <c r="D107" s="47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89"/>
      <c r="Q107" s="89"/>
      <c r="R107" s="77"/>
      <c r="S107" s="47"/>
      <c r="T107" s="46"/>
      <c r="U107" s="46"/>
      <c r="V107" s="46"/>
      <c r="W107" s="46"/>
      <c r="X107" s="46"/>
      <c r="Y107" s="46"/>
      <c r="Z107" s="47"/>
    </row>
    <row r="108" spans="1:26" x14ac:dyDescent="0.2">
      <c r="A108" s="361" t="s">
        <v>295</v>
      </c>
      <c r="B108" s="88" t="s">
        <v>0</v>
      </c>
      <c r="C108" s="68" t="s">
        <v>292</v>
      </c>
      <c r="D108" s="72">
        <v>6000</v>
      </c>
      <c r="E108" s="68" t="s">
        <v>96</v>
      </c>
      <c r="F108" s="71" t="s">
        <v>90</v>
      </c>
      <c r="G108" s="41" t="s">
        <v>0</v>
      </c>
      <c r="H108" s="94" t="s">
        <v>248</v>
      </c>
      <c r="I108" s="68" t="s">
        <v>249</v>
      </c>
      <c r="J108" s="68" t="s">
        <v>250</v>
      </c>
      <c r="K108" s="68" t="s">
        <v>251</v>
      </c>
      <c r="L108" s="68" t="s">
        <v>252</v>
      </c>
      <c r="M108" s="68" t="s">
        <v>253</v>
      </c>
      <c r="N108" s="68" t="s">
        <v>254</v>
      </c>
      <c r="O108" s="40" t="s">
        <v>0</v>
      </c>
      <c r="P108" s="71" t="s">
        <v>255</v>
      </c>
      <c r="Q108" s="71" t="s">
        <v>255</v>
      </c>
      <c r="R108" s="68" t="s">
        <v>257</v>
      </c>
      <c r="S108" s="72">
        <v>6000</v>
      </c>
      <c r="T108" s="71" t="s">
        <v>258</v>
      </c>
      <c r="U108" s="68" t="s">
        <v>259</v>
      </c>
      <c r="V108" s="40" t="s">
        <v>0</v>
      </c>
      <c r="W108" s="39" t="s">
        <v>59</v>
      </c>
      <c r="X108" s="68" t="s">
        <v>260</v>
      </c>
      <c r="Y108" s="68" t="s">
        <v>261</v>
      </c>
      <c r="Z108" s="72">
        <v>6000</v>
      </c>
    </row>
    <row r="109" spans="1:26" ht="15.75" thickBot="1" x14ac:dyDescent="0.25">
      <c r="A109" s="362"/>
      <c r="B109" s="88" t="s">
        <v>1</v>
      </c>
      <c r="D109" s="72"/>
      <c r="E109" s="68"/>
      <c r="F109" s="71"/>
      <c r="G109" s="50" t="s">
        <v>1</v>
      </c>
      <c r="H109" s="51"/>
      <c r="I109" s="96"/>
      <c r="J109" s="96"/>
      <c r="K109" s="96"/>
      <c r="L109" s="51"/>
      <c r="M109" s="51"/>
      <c r="N109" s="51"/>
      <c r="O109" s="54" t="s">
        <v>1</v>
      </c>
      <c r="P109" s="90"/>
      <c r="Q109" s="90"/>
      <c r="R109" s="91"/>
      <c r="S109" s="92"/>
      <c r="T109" s="53"/>
      <c r="U109" s="51"/>
      <c r="V109" s="54" t="s">
        <v>1</v>
      </c>
      <c r="W109" s="53"/>
      <c r="X109" s="53"/>
      <c r="Y109" s="53"/>
      <c r="Z109" s="52"/>
    </row>
    <row r="110" spans="1:26" ht="16.5" thickTop="1" x14ac:dyDescent="0.25">
      <c r="A110" s="55" t="s">
        <v>98</v>
      </c>
      <c r="B110" s="56" t="s">
        <v>0</v>
      </c>
      <c r="C110" s="57"/>
      <c r="D110" s="58">
        <f>SUM(D84,D87,D90,D93,D96,D99,D102,D105,D108)</f>
        <v>258141.21</v>
      </c>
      <c r="E110" s="57"/>
      <c r="F110" s="59"/>
      <c r="G110" s="56" t="s">
        <v>0</v>
      </c>
      <c r="H110" s="57"/>
      <c r="I110" s="57"/>
      <c r="J110" s="57"/>
      <c r="K110" s="57"/>
      <c r="L110" s="57"/>
      <c r="M110" s="57"/>
      <c r="N110" s="57"/>
      <c r="O110" s="60" t="s">
        <v>0</v>
      </c>
      <c r="P110" s="61"/>
      <c r="Q110" s="61"/>
      <c r="R110" s="62"/>
      <c r="S110" s="58">
        <f>S84+S87+S90+S93+S96+S99+S102+S105+S108</f>
        <v>258141.21</v>
      </c>
      <c r="T110" s="57"/>
      <c r="U110" s="57"/>
      <c r="V110" s="60" t="s">
        <v>0</v>
      </c>
      <c r="W110" s="57"/>
      <c r="X110" s="57"/>
      <c r="Y110" s="57"/>
      <c r="Z110" s="58">
        <f>Z84+Z87+Z90+Z93+Z96+Z99+Z102+Z105+Z108</f>
        <v>270141.20999999996</v>
      </c>
    </row>
    <row r="111" spans="1:26" x14ac:dyDescent="0.2">
      <c r="A111" s="63"/>
      <c r="B111" s="41" t="s">
        <v>1</v>
      </c>
      <c r="C111" s="63"/>
      <c r="D111" s="43">
        <f>D85+D88+D91+D94+D97+D100+D103+D106+D109</f>
        <v>12000</v>
      </c>
      <c r="E111" s="63"/>
      <c r="F111" s="64"/>
      <c r="G111" s="41" t="s">
        <v>1</v>
      </c>
      <c r="H111" s="63"/>
      <c r="I111" s="63"/>
      <c r="J111" s="63"/>
      <c r="K111" s="63"/>
      <c r="L111" s="63"/>
      <c r="M111" s="63"/>
      <c r="N111" s="63"/>
      <c r="O111" s="45" t="s">
        <v>1</v>
      </c>
      <c r="P111" s="64"/>
      <c r="Q111" s="64"/>
      <c r="R111" s="63"/>
      <c r="S111" s="43">
        <f>S85+S88+S91+S94+S97+S100+S103+S106+S109</f>
        <v>79182.7</v>
      </c>
      <c r="T111" s="63"/>
      <c r="U111" s="63"/>
      <c r="V111" s="45" t="s">
        <v>1</v>
      </c>
      <c r="W111" s="63"/>
      <c r="X111" s="63"/>
      <c r="Y111" s="63"/>
      <c r="Z111" s="43">
        <f>Z85+Z88+Z91+Z94+Z97+Z100+Z103+Z106+Z109</f>
        <v>0</v>
      </c>
    </row>
    <row r="116" spans="1:26" ht="15.75" x14ac:dyDescent="0.25">
      <c r="A116" s="8" t="s">
        <v>50</v>
      </c>
      <c r="B116" s="9"/>
      <c r="C116" s="78" t="s">
        <v>88</v>
      </c>
      <c r="D116" s="9"/>
      <c r="E116" s="9"/>
      <c r="F116" s="9"/>
      <c r="G116" s="9"/>
      <c r="H116" s="9"/>
      <c r="O116" s="10"/>
    </row>
    <row r="117" spans="1:26" ht="15.75" x14ac:dyDescent="0.25">
      <c r="A117" s="11" t="s">
        <v>51</v>
      </c>
      <c r="B117" s="12"/>
      <c r="C117" s="79" t="s">
        <v>144</v>
      </c>
      <c r="D117" s="6"/>
      <c r="E117" s="12"/>
      <c r="F117" s="12"/>
      <c r="G117" s="12"/>
      <c r="O117" s="7"/>
      <c r="V117" s="7"/>
    </row>
    <row r="118" spans="1:26" ht="78.75" x14ac:dyDescent="0.2">
      <c r="A118" s="13" t="s">
        <v>45</v>
      </c>
      <c r="B118" s="14"/>
      <c r="C118" s="80" t="s">
        <v>113</v>
      </c>
      <c r="D118" s="14"/>
      <c r="E118" s="14"/>
      <c r="F118" s="14"/>
      <c r="G118" s="14"/>
      <c r="H118" s="15" t="s">
        <v>54</v>
      </c>
      <c r="I118" s="368" t="s">
        <v>18</v>
      </c>
      <c r="J118" s="369"/>
      <c r="K118" s="368" t="s">
        <v>55</v>
      </c>
      <c r="L118" s="370"/>
      <c r="M118" s="370"/>
      <c r="N118" s="371"/>
      <c r="O118" s="16"/>
      <c r="P118" s="372" t="s">
        <v>16</v>
      </c>
      <c r="Q118" s="373"/>
      <c r="R118" s="374"/>
      <c r="S118" s="368" t="s">
        <v>10</v>
      </c>
      <c r="T118" s="375"/>
      <c r="U118" s="369"/>
      <c r="V118" s="16"/>
      <c r="W118" s="372" t="s">
        <v>34</v>
      </c>
      <c r="X118" s="373"/>
      <c r="Y118" s="373"/>
      <c r="Z118" s="374"/>
    </row>
    <row r="119" spans="1:26" ht="64.5" thickBot="1" x14ac:dyDescent="0.25">
      <c r="A119" s="17" t="s">
        <v>69</v>
      </c>
      <c r="B119" s="18" t="s">
        <v>3</v>
      </c>
      <c r="C119" s="19" t="s">
        <v>53</v>
      </c>
      <c r="D119" s="19" t="s">
        <v>52</v>
      </c>
      <c r="E119" s="18" t="s">
        <v>4</v>
      </c>
      <c r="F119" s="18" t="s">
        <v>72</v>
      </c>
      <c r="G119" s="18" t="s">
        <v>3</v>
      </c>
      <c r="H119" s="18" t="s">
        <v>32</v>
      </c>
      <c r="I119" s="20" t="s">
        <v>12</v>
      </c>
      <c r="J119" s="20" t="s">
        <v>11</v>
      </c>
      <c r="K119" s="18" t="s">
        <v>73</v>
      </c>
      <c r="L119" s="18" t="s">
        <v>6</v>
      </c>
      <c r="M119" s="18" t="s">
        <v>74</v>
      </c>
      <c r="N119" s="21" t="s">
        <v>56</v>
      </c>
      <c r="O119" s="21" t="s">
        <v>43</v>
      </c>
      <c r="P119" s="18" t="s">
        <v>16</v>
      </c>
      <c r="Q119" s="18" t="s">
        <v>19</v>
      </c>
      <c r="R119" s="21" t="s">
        <v>57</v>
      </c>
      <c r="S119" s="18" t="s">
        <v>48</v>
      </c>
      <c r="T119" s="18" t="s">
        <v>86</v>
      </c>
      <c r="U119" s="18" t="s">
        <v>13</v>
      </c>
      <c r="V119" s="21" t="s">
        <v>43</v>
      </c>
      <c r="W119" s="20" t="s">
        <v>37</v>
      </c>
      <c r="X119" s="20" t="s">
        <v>42</v>
      </c>
      <c r="Y119" s="20" t="s">
        <v>41</v>
      </c>
      <c r="Z119" s="20" t="s">
        <v>40</v>
      </c>
    </row>
    <row r="120" spans="1:26" ht="26.25" thickTop="1" x14ac:dyDescent="0.2">
      <c r="A120" s="366"/>
      <c r="B120" s="22" t="s">
        <v>60</v>
      </c>
      <c r="C120" s="23"/>
      <c r="D120" s="24"/>
      <c r="E120" s="23"/>
      <c r="F120" s="25"/>
      <c r="G120" s="22" t="s">
        <v>60</v>
      </c>
      <c r="H120" s="26" t="s">
        <v>33</v>
      </c>
      <c r="I120" s="23" t="s">
        <v>71</v>
      </c>
      <c r="J120" s="23" t="s">
        <v>70</v>
      </c>
      <c r="K120" s="23" t="s">
        <v>25</v>
      </c>
      <c r="L120" s="23" t="s">
        <v>26</v>
      </c>
      <c r="M120" s="23" t="s">
        <v>28</v>
      </c>
      <c r="N120" s="23" t="s">
        <v>29</v>
      </c>
      <c r="O120" s="27" t="s">
        <v>60</v>
      </c>
      <c r="P120" s="25" t="s">
        <v>26</v>
      </c>
      <c r="Q120" s="25" t="s">
        <v>28</v>
      </c>
      <c r="R120" s="23" t="s">
        <v>28</v>
      </c>
      <c r="S120" s="24"/>
      <c r="T120" s="25" t="s">
        <v>22</v>
      </c>
      <c r="U120" s="23" t="s">
        <v>27</v>
      </c>
      <c r="V120" s="27" t="s">
        <v>60</v>
      </c>
      <c r="W120" s="28"/>
      <c r="X120" s="28"/>
      <c r="Y120" s="28"/>
      <c r="Z120" s="28"/>
    </row>
    <row r="121" spans="1:26" x14ac:dyDescent="0.2">
      <c r="A121" s="367"/>
      <c r="B121" s="29"/>
      <c r="C121" s="30"/>
      <c r="D121" s="31"/>
      <c r="E121" s="30"/>
      <c r="F121" s="32"/>
      <c r="G121" s="29"/>
      <c r="H121" s="30"/>
      <c r="I121" s="30"/>
      <c r="J121" s="30"/>
      <c r="K121" s="30"/>
      <c r="L121" s="30"/>
      <c r="M121" s="30"/>
      <c r="N121" s="30"/>
      <c r="O121" s="33"/>
      <c r="P121" s="32"/>
      <c r="Q121" s="32"/>
      <c r="R121" s="30"/>
      <c r="S121" s="31"/>
      <c r="T121" s="32"/>
      <c r="U121" s="30"/>
      <c r="V121" s="33"/>
      <c r="W121" s="30"/>
      <c r="X121" s="30"/>
      <c r="Y121" s="30"/>
      <c r="Z121" s="30"/>
    </row>
    <row r="122" spans="1:26" ht="15.75" thickBot="1" x14ac:dyDescent="0.25">
      <c r="A122" s="34"/>
      <c r="B122" s="35"/>
      <c r="C122" s="35"/>
      <c r="D122" s="36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7"/>
      <c r="Q122" s="37"/>
      <c r="R122" s="35"/>
      <c r="S122" s="36"/>
      <c r="T122" s="35"/>
      <c r="U122" s="35"/>
      <c r="V122" s="35"/>
      <c r="W122" s="35"/>
      <c r="X122" s="35"/>
      <c r="Y122" s="35"/>
      <c r="Z122" s="35"/>
    </row>
    <row r="123" spans="1:26" x14ac:dyDescent="0.2">
      <c r="A123" s="361" t="s">
        <v>297</v>
      </c>
      <c r="B123" s="41" t="s">
        <v>0</v>
      </c>
      <c r="C123" s="68" t="s">
        <v>296</v>
      </c>
      <c r="D123" s="69">
        <v>2000</v>
      </c>
      <c r="E123" s="68" t="s">
        <v>96</v>
      </c>
      <c r="F123" s="71" t="s">
        <v>90</v>
      </c>
      <c r="G123" s="38" t="s">
        <v>0</v>
      </c>
      <c r="H123" s="94" t="s">
        <v>248</v>
      </c>
      <c r="I123" s="68" t="s">
        <v>249</v>
      </c>
      <c r="J123" s="68" t="s">
        <v>250</v>
      </c>
      <c r="K123" s="68" t="s">
        <v>251</v>
      </c>
      <c r="L123" s="68" t="s">
        <v>252</v>
      </c>
      <c r="M123" s="68" t="s">
        <v>253</v>
      </c>
      <c r="N123" s="68" t="s">
        <v>254</v>
      </c>
      <c r="O123" s="40" t="s">
        <v>0</v>
      </c>
      <c r="P123" s="71" t="s">
        <v>255</v>
      </c>
      <c r="Q123" s="71" t="s">
        <v>256</v>
      </c>
      <c r="R123" s="68" t="s">
        <v>257</v>
      </c>
      <c r="S123" s="69">
        <v>2000</v>
      </c>
      <c r="T123" s="71" t="s">
        <v>258</v>
      </c>
      <c r="U123" s="68" t="s">
        <v>259</v>
      </c>
      <c r="V123" s="40" t="s">
        <v>0</v>
      </c>
      <c r="W123" s="39" t="s">
        <v>59</v>
      </c>
      <c r="X123" s="68" t="s">
        <v>260</v>
      </c>
      <c r="Y123" s="68" t="s">
        <v>261</v>
      </c>
      <c r="Z123" s="69">
        <v>2000</v>
      </c>
    </row>
    <row r="124" spans="1:26" x14ac:dyDescent="0.2">
      <c r="A124" s="365"/>
      <c r="B124" s="41" t="s">
        <v>1</v>
      </c>
      <c r="C124" s="70"/>
      <c r="D124" s="72"/>
      <c r="E124" s="42"/>
      <c r="F124" s="44"/>
      <c r="G124" s="41" t="s">
        <v>1</v>
      </c>
      <c r="H124" s="94"/>
      <c r="I124" s="70"/>
      <c r="J124" s="70"/>
      <c r="K124" s="70"/>
      <c r="L124" s="70"/>
      <c r="M124" s="70"/>
      <c r="N124" s="70"/>
      <c r="O124" s="45" t="s">
        <v>1</v>
      </c>
      <c r="P124" s="44"/>
      <c r="Q124" s="44"/>
      <c r="R124" s="42"/>
      <c r="S124" s="72"/>
      <c r="T124" s="44"/>
      <c r="U124" s="42"/>
      <c r="V124" s="45" t="s">
        <v>1</v>
      </c>
      <c r="W124" s="39"/>
      <c r="X124" s="68"/>
      <c r="Y124" s="68"/>
      <c r="Z124" s="72"/>
    </row>
    <row r="125" spans="1:26" x14ac:dyDescent="0.2">
      <c r="A125" s="46"/>
      <c r="B125" s="46"/>
      <c r="C125" s="46"/>
      <c r="D125" s="47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8"/>
      <c r="Q125" s="48"/>
      <c r="R125" s="46"/>
      <c r="S125" s="47"/>
      <c r="T125" s="46"/>
      <c r="U125" s="46"/>
      <c r="V125" s="46"/>
      <c r="W125" s="46"/>
      <c r="X125" s="77"/>
      <c r="Y125" s="77"/>
      <c r="Z125" s="47"/>
    </row>
    <row r="126" spans="1:26" ht="15.75" x14ac:dyDescent="0.25">
      <c r="A126" s="315" t="s">
        <v>298</v>
      </c>
      <c r="B126" s="126" t="s">
        <v>0</v>
      </c>
      <c r="C126" s="68" t="s">
        <v>299</v>
      </c>
      <c r="D126" s="134">
        <v>6000</v>
      </c>
      <c r="E126" s="68" t="s">
        <v>96</v>
      </c>
      <c r="F126" s="71" t="s">
        <v>90</v>
      </c>
      <c r="G126" s="41" t="s">
        <v>0</v>
      </c>
      <c r="H126" s="94" t="s">
        <v>248</v>
      </c>
      <c r="I126" s="68" t="s">
        <v>249</v>
      </c>
      <c r="J126" s="68" t="s">
        <v>250</v>
      </c>
      <c r="K126" s="68" t="s">
        <v>251</v>
      </c>
      <c r="L126" s="68" t="s">
        <v>252</v>
      </c>
      <c r="M126" s="68" t="s">
        <v>253</v>
      </c>
      <c r="N126" s="68" t="s">
        <v>254</v>
      </c>
      <c r="O126" s="40" t="s">
        <v>0</v>
      </c>
      <c r="P126" s="71" t="s">
        <v>255</v>
      </c>
      <c r="Q126" s="71" t="s">
        <v>256</v>
      </c>
      <c r="R126" s="68" t="s">
        <v>257</v>
      </c>
      <c r="S126" s="134">
        <v>50000</v>
      </c>
      <c r="T126" s="71" t="s">
        <v>258</v>
      </c>
      <c r="U126" s="68" t="s">
        <v>259</v>
      </c>
      <c r="V126" s="40" t="s">
        <v>0</v>
      </c>
      <c r="W126" s="39" t="s">
        <v>59</v>
      </c>
      <c r="X126" s="68" t="s">
        <v>260</v>
      </c>
      <c r="Y126" s="68" t="s">
        <v>261</v>
      </c>
      <c r="Z126" s="134">
        <v>56000</v>
      </c>
    </row>
    <row r="127" spans="1:26" ht="15.75" x14ac:dyDescent="0.25">
      <c r="A127" s="316"/>
      <c r="B127" s="126" t="s">
        <v>1</v>
      </c>
      <c r="C127" s="68"/>
      <c r="D127" s="134"/>
      <c r="E127" s="42"/>
      <c r="F127" s="44"/>
      <c r="G127" s="41" t="s">
        <v>1</v>
      </c>
      <c r="H127" s="94"/>
      <c r="I127" s="70"/>
      <c r="J127" s="70"/>
      <c r="K127" s="70"/>
      <c r="L127" s="70"/>
      <c r="M127" s="70"/>
      <c r="N127" s="70"/>
      <c r="O127" s="45" t="s">
        <v>1</v>
      </c>
      <c r="P127" s="44"/>
      <c r="Q127" s="44"/>
      <c r="R127" s="42"/>
      <c r="S127" s="72"/>
      <c r="T127" s="44"/>
      <c r="U127" s="42"/>
      <c r="V127" s="45" t="s">
        <v>1</v>
      </c>
      <c r="W127" s="42"/>
      <c r="X127" s="70"/>
      <c r="Y127" s="70"/>
      <c r="Z127" s="72"/>
    </row>
    <row r="128" spans="1:26" x14ac:dyDescent="0.2">
      <c r="A128" s="46"/>
      <c r="B128" s="46"/>
      <c r="C128" s="46"/>
      <c r="D128" s="47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8"/>
      <c r="Q128" s="48"/>
      <c r="R128" s="46"/>
      <c r="S128" s="47"/>
      <c r="T128" s="46"/>
      <c r="U128" s="46"/>
      <c r="V128" s="46"/>
      <c r="W128" s="46"/>
      <c r="X128" s="77"/>
      <c r="Y128" s="77"/>
      <c r="Z128" s="47"/>
    </row>
    <row r="129" spans="1:26" x14ac:dyDescent="0.2">
      <c r="A129" s="361" t="s">
        <v>323</v>
      </c>
      <c r="B129" s="41" t="s">
        <v>0</v>
      </c>
      <c r="C129" s="68" t="s">
        <v>324</v>
      </c>
      <c r="D129" s="72">
        <v>200000</v>
      </c>
      <c r="E129" s="68" t="s">
        <v>96</v>
      </c>
      <c r="F129" s="71" t="s">
        <v>90</v>
      </c>
      <c r="G129" s="41" t="s">
        <v>0</v>
      </c>
      <c r="H129" s="94" t="s">
        <v>248</v>
      </c>
      <c r="I129" s="68" t="s">
        <v>249</v>
      </c>
      <c r="J129" s="68" t="s">
        <v>250</v>
      </c>
      <c r="K129" s="68" t="s">
        <v>251</v>
      </c>
      <c r="L129" s="68" t="s">
        <v>252</v>
      </c>
      <c r="M129" s="68" t="s">
        <v>253</v>
      </c>
      <c r="N129" s="68" t="s">
        <v>254</v>
      </c>
      <c r="O129" s="40" t="s">
        <v>0</v>
      </c>
      <c r="P129" s="71" t="s">
        <v>255</v>
      </c>
      <c r="Q129" s="71" t="s">
        <v>256</v>
      </c>
      <c r="R129" s="68" t="s">
        <v>257</v>
      </c>
      <c r="S129" s="72">
        <f>D129</f>
        <v>200000</v>
      </c>
      <c r="T129" s="71" t="s">
        <v>258</v>
      </c>
      <c r="U129" s="68" t="s">
        <v>259</v>
      </c>
      <c r="V129" s="40" t="s">
        <v>0</v>
      </c>
      <c r="W129" s="39" t="s">
        <v>59</v>
      </c>
      <c r="X129" s="68" t="s">
        <v>260</v>
      </c>
      <c r="Y129" s="68" t="s">
        <v>261</v>
      </c>
      <c r="Z129" s="72">
        <f>D129</f>
        <v>200000</v>
      </c>
    </row>
    <row r="130" spans="1:26" x14ac:dyDescent="0.2">
      <c r="A130" s="362"/>
      <c r="B130" s="41" t="s">
        <v>1</v>
      </c>
      <c r="C130" s="42"/>
      <c r="D130" s="72"/>
      <c r="E130" s="70"/>
      <c r="F130" s="73"/>
      <c r="G130" s="41" t="s">
        <v>1</v>
      </c>
      <c r="H130" s="42"/>
      <c r="I130" s="42"/>
      <c r="J130" s="42"/>
      <c r="K130" s="42"/>
      <c r="L130" s="42"/>
      <c r="M130" s="42"/>
      <c r="N130" s="42"/>
      <c r="O130" s="45" t="s">
        <v>1</v>
      </c>
      <c r="P130" s="44"/>
      <c r="Q130" s="44"/>
      <c r="R130" s="42"/>
      <c r="S130" s="72"/>
      <c r="T130" s="44"/>
      <c r="U130" s="42"/>
      <c r="V130" s="45" t="s">
        <v>1</v>
      </c>
      <c r="W130" s="44"/>
      <c r="X130" s="44"/>
      <c r="Y130" s="44"/>
      <c r="Z130" s="72"/>
    </row>
    <row r="131" spans="1:26" x14ac:dyDescent="0.2">
      <c r="A131" s="77"/>
      <c r="B131" s="77"/>
      <c r="C131" s="77"/>
      <c r="D131" s="87"/>
      <c r="E131" s="77"/>
      <c r="F131" s="77"/>
      <c r="G131" s="46"/>
      <c r="H131" s="46"/>
      <c r="I131" s="46"/>
      <c r="J131" s="46"/>
      <c r="K131" s="46"/>
      <c r="L131" s="46"/>
      <c r="M131" s="46"/>
      <c r="N131" s="46"/>
      <c r="O131" s="46"/>
      <c r="P131" s="48"/>
      <c r="Q131" s="48"/>
      <c r="R131" s="46"/>
      <c r="S131" s="87"/>
      <c r="T131" s="46"/>
      <c r="U131" s="46"/>
      <c r="V131" s="46"/>
      <c r="W131" s="46"/>
      <c r="X131" s="46"/>
      <c r="Y131" s="46"/>
      <c r="Z131" s="87"/>
    </row>
    <row r="132" spans="1:26" x14ac:dyDescent="0.2">
      <c r="A132" s="361"/>
      <c r="B132" s="88" t="s">
        <v>0</v>
      </c>
      <c r="C132" s="68"/>
      <c r="D132" s="72"/>
      <c r="E132" s="68"/>
      <c r="F132" s="71"/>
      <c r="G132" s="41" t="s">
        <v>0</v>
      </c>
      <c r="H132" s="94"/>
      <c r="I132" s="68"/>
      <c r="J132" s="68"/>
      <c r="K132" s="68"/>
      <c r="L132" s="68"/>
      <c r="M132" s="68"/>
      <c r="N132" s="68"/>
      <c r="O132" s="40" t="s">
        <v>0</v>
      </c>
      <c r="P132" s="71"/>
      <c r="Q132" s="71"/>
      <c r="R132" s="68"/>
      <c r="S132" s="72"/>
      <c r="T132" s="71"/>
      <c r="U132" s="68"/>
      <c r="V132" s="40" t="s">
        <v>0</v>
      </c>
      <c r="W132" s="39"/>
      <c r="X132" s="68"/>
      <c r="Y132" s="68"/>
      <c r="Z132" s="72"/>
    </row>
    <row r="133" spans="1:26" x14ac:dyDescent="0.2">
      <c r="A133" s="362"/>
      <c r="B133" s="88" t="s">
        <v>1</v>
      </c>
      <c r="C133" s="70"/>
      <c r="D133" s="72"/>
      <c r="E133" s="70"/>
      <c r="F133" s="73"/>
      <c r="G133" s="41" t="s">
        <v>1</v>
      </c>
      <c r="H133" s="42"/>
      <c r="I133" s="42"/>
      <c r="J133" s="42"/>
      <c r="K133" s="42"/>
      <c r="L133" s="42"/>
      <c r="M133" s="42"/>
      <c r="N133" s="42"/>
      <c r="O133" s="45" t="s">
        <v>1</v>
      </c>
      <c r="P133" s="73"/>
      <c r="Q133" s="73"/>
      <c r="R133" s="70"/>
      <c r="S133" s="72"/>
      <c r="T133" s="44"/>
      <c r="U133" s="42"/>
      <c r="V133" s="45" t="s">
        <v>1</v>
      </c>
      <c r="W133" s="44"/>
      <c r="X133" s="44"/>
      <c r="Y133" s="44"/>
      <c r="Z133" s="72"/>
    </row>
    <row r="134" spans="1:26" x14ac:dyDescent="0.2">
      <c r="A134" s="77"/>
      <c r="B134" s="77"/>
      <c r="C134" s="77"/>
      <c r="D134" s="87"/>
      <c r="E134" s="77"/>
      <c r="F134" s="77"/>
      <c r="G134" s="46"/>
      <c r="H134" s="46"/>
      <c r="I134" s="46"/>
      <c r="J134" s="46"/>
      <c r="K134" s="46"/>
      <c r="L134" s="46"/>
      <c r="M134" s="46"/>
      <c r="N134" s="46"/>
      <c r="O134" s="46"/>
      <c r="P134" s="89"/>
      <c r="Q134" s="89"/>
      <c r="R134" s="77"/>
      <c r="S134" s="87"/>
      <c r="T134" s="46"/>
      <c r="U134" s="46"/>
      <c r="V134" s="46"/>
      <c r="W134" s="46"/>
      <c r="X134" s="46"/>
      <c r="Y134" s="46"/>
      <c r="Z134" s="87"/>
    </row>
    <row r="135" spans="1:26" x14ac:dyDescent="0.2">
      <c r="A135" s="361"/>
      <c r="B135" s="88" t="s">
        <v>0</v>
      </c>
      <c r="C135" s="68"/>
      <c r="D135" s="72"/>
      <c r="E135" s="68"/>
      <c r="F135" s="71"/>
      <c r="G135" s="41" t="s">
        <v>0</v>
      </c>
      <c r="H135" s="94"/>
      <c r="I135" s="68"/>
      <c r="J135" s="68"/>
      <c r="K135" s="68"/>
      <c r="L135" s="68"/>
      <c r="M135" s="68"/>
      <c r="N135" s="68"/>
      <c r="O135" s="40" t="s">
        <v>0</v>
      </c>
      <c r="P135" s="71"/>
      <c r="Q135" s="71"/>
      <c r="R135" s="68"/>
      <c r="S135" s="72"/>
      <c r="T135" s="71"/>
      <c r="U135" s="68"/>
      <c r="V135" s="40" t="s">
        <v>0</v>
      </c>
      <c r="W135" s="39"/>
      <c r="X135" s="68"/>
      <c r="Y135" s="68"/>
      <c r="Z135" s="72"/>
    </row>
    <row r="136" spans="1:26" x14ac:dyDescent="0.2">
      <c r="A136" s="362"/>
      <c r="B136" s="88" t="s">
        <v>1</v>
      </c>
      <c r="D136" s="72"/>
      <c r="E136" s="70"/>
      <c r="F136" s="73"/>
      <c r="G136" s="41" t="s">
        <v>1</v>
      </c>
      <c r="H136" s="42"/>
      <c r="I136" s="42"/>
      <c r="J136" s="42"/>
      <c r="K136" s="42"/>
      <c r="L136" s="42"/>
      <c r="M136" s="42"/>
      <c r="N136" s="42"/>
      <c r="O136" s="45" t="s">
        <v>1</v>
      </c>
      <c r="P136" s="73"/>
      <c r="Q136" s="73"/>
      <c r="R136" s="70"/>
      <c r="S136" s="72"/>
      <c r="T136" s="44"/>
      <c r="U136" s="42"/>
      <c r="V136" s="45" t="s">
        <v>1</v>
      </c>
      <c r="W136" s="44"/>
      <c r="X136" s="44"/>
      <c r="Y136" s="44"/>
      <c r="Z136" s="72"/>
    </row>
    <row r="137" spans="1:26" x14ac:dyDescent="0.2">
      <c r="A137" s="77"/>
      <c r="B137" s="77"/>
      <c r="C137" s="77"/>
      <c r="D137" s="87"/>
      <c r="E137" s="77"/>
      <c r="F137" s="77"/>
      <c r="G137" s="46"/>
      <c r="H137" s="46"/>
      <c r="I137" s="46"/>
      <c r="J137" s="46"/>
      <c r="K137" s="46"/>
      <c r="L137" s="46"/>
      <c r="M137" s="46"/>
      <c r="N137" s="46"/>
      <c r="O137" s="46"/>
      <c r="P137" s="89"/>
      <c r="Q137" s="89"/>
      <c r="R137" s="77"/>
      <c r="S137" s="87"/>
      <c r="T137" s="46"/>
      <c r="U137" s="46"/>
      <c r="V137" s="46"/>
      <c r="W137" s="46"/>
      <c r="X137" s="46"/>
      <c r="Y137" s="46"/>
      <c r="Z137" s="87"/>
    </row>
    <row r="138" spans="1:26" x14ac:dyDescent="0.2">
      <c r="A138" s="361"/>
      <c r="B138" s="41" t="s">
        <v>0</v>
      </c>
      <c r="C138" s="68"/>
      <c r="D138" s="72"/>
      <c r="E138" s="68"/>
      <c r="F138" s="71"/>
      <c r="G138" s="41" t="s">
        <v>0</v>
      </c>
      <c r="H138" s="94"/>
      <c r="I138" s="68"/>
      <c r="J138" s="68"/>
      <c r="K138" s="68"/>
      <c r="L138" s="68"/>
      <c r="M138" s="68"/>
      <c r="N138" s="68"/>
      <c r="O138" s="40" t="s">
        <v>0</v>
      </c>
      <c r="P138" s="71"/>
      <c r="Q138" s="71"/>
      <c r="R138" s="68"/>
      <c r="S138" s="72"/>
      <c r="T138" s="71"/>
      <c r="U138" s="68"/>
      <c r="V138" s="40" t="s">
        <v>0</v>
      </c>
      <c r="W138" s="39"/>
      <c r="X138" s="68"/>
      <c r="Y138" s="68"/>
      <c r="Z138" s="72"/>
    </row>
    <row r="139" spans="1:26" ht="15.75" thickBot="1" x14ac:dyDescent="0.25">
      <c r="A139" s="363"/>
      <c r="B139" s="50" t="s">
        <v>1</v>
      </c>
      <c r="C139" s="51"/>
      <c r="D139" s="52"/>
      <c r="E139" s="70"/>
      <c r="F139" s="73"/>
      <c r="G139" s="41" t="s">
        <v>1</v>
      </c>
      <c r="H139" s="42"/>
      <c r="I139" s="42"/>
      <c r="J139" s="42"/>
      <c r="K139" s="42"/>
      <c r="L139" s="42"/>
      <c r="M139" s="42"/>
      <c r="N139" s="42"/>
      <c r="O139" s="45" t="s">
        <v>1</v>
      </c>
      <c r="P139" s="73"/>
      <c r="Q139" s="73"/>
      <c r="R139" s="70"/>
      <c r="S139" s="52"/>
      <c r="T139" s="44"/>
      <c r="U139" s="42"/>
      <c r="V139" s="45" t="s">
        <v>1</v>
      </c>
      <c r="W139" s="44"/>
      <c r="X139" s="44"/>
      <c r="Y139" s="44"/>
      <c r="Z139" s="52"/>
    </row>
    <row r="140" spans="1:26" ht="15.75" thickTop="1" x14ac:dyDescent="0.2">
      <c r="A140" s="77"/>
      <c r="B140" s="77"/>
      <c r="C140" s="77"/>
      <c r="D140" s="87"/>
      <c r="E140" s="77"/>
      <c r="F140" s="77"/>
      <c r="G140" s="46"/>
      <c r="H140" s="46"/>
      <c r="I140" s="46"/>
      <c r="J140" s="46"/>
      <c r="K140" s="46"/>
      <c r="L140" s="46"/>
      <c r="M140" s="46"/>
      <c r="N140" s="46"/>
      <c r="O140" s="46"/>
      <c r="P140" s="89"/>
      <c r="Q140" s="89"/>
      <c r="R140" s="77"/>
      <c r="S140" s="87"/>
      <c r="T140" s="46"/>
      <c r="U140" s="46"/>
      <c r="V140" s="46"/>
      <c r="W140" s="46"/>
      <c r="X140" s="46"/>
      <c r="Y140" s="46"/>
      <c r="Z140" s="87"/>
    </row>
    <row r="141" spans="1:26" x14ac:dyDescent="0.2">
      <c r="A141" s="364"/>
      <c r="B141" s="38" t="s">
        <v>0</v>
      </c>
      <c r="C141" s="68"/>
      <c r="D141" s="69"/>
      <c r="E141" s="68"/>
      <c r="F141" s="71"/>
      <c r="G141" s="41" t="s">
        <v>0</v>
      </c>
      <c r="H141" s="94"/>
      <c r="I141" s="68"/>
      <c r="J141" s="68"/>
      <c r="K141" s="68"/>
      <c r="L141" s="68"/>
      <c r="M141" s="68"/>
      <c r="N141" s="68"/>
      <c r="O141" s="40" t="s">
        <v>0</v>
      </c>
      <c r="P141" s="71"/>
      <c r="Q141" s="71"/>
      <c r="R141" s="68"/>
      <c r="S141" s="69"/>
      <c r="T141" s="71"/>
      <c r="U141" s="68"/>
      <c r="V141" s="40" t="s">
        <v>0</v>
      </c>
      <c r="W141" s="39"/>
      <c r="X141" s="68"/>
      <c r="Y141" s="68"/>
      <c r="Z141" s="69"/>
    </row>
    <row r="142" spans="1:26" x14ac:dyDescent="0.2">
      <c r="A142" s="365"/>
      <c r="B142" s="41" t="s">
        <v>1</v>
      </c>
      <c r="C142" s="42"/>
      <c r="D142" s="43"/>
      <c r="E142" s="42"/>
      <c r="F142" s="44"/>
      <c r="G142" s="41" t="s">
        <v>1</v>
      </c>
      <c r="H142" s="42"/>
      <c r="I142" s="42"/>
      <c r="J142" s="42"/>
      <c r="K142" s="42"/>
      <c r="L142" s="42"/>
      <c r="M142" s="42"/>
      <c r="N142" s="42"/>
      <c r="O142" s="45" t="s">
        <v>1</v>
      </c>
      <c r="P142" s="73"/>
      <c r="Q142" s="73"/>
      <c r="R142" s="70"/>
      <c r="S142" s="43"/>
      <c r="T142" s="44"/>
      <c r="U142" s="42"/>
      <c r="V142" s="45" t="s">
        <v>1</v>
      </c>
      <c r="W142" s="44"/>
      <c r="X142" s="44"/>
      <c r="Y142" s="44"/>
      <c r="Z142" s="43"/>
    </row>
    <row r="143" spans="1:26" x14ac:dyDescent="0.2">
      <c r="A143" s="46"/>
      <c r="B143" s="46"/>
      <c r="C143" s="46"/>
      <c r="D143" s="47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89"/>
      <c r="Q143" s="89"/>
      <c r="R143" s="77"/>
      <c r="S143" s="47"/>
      <c r="T143" s="46"/>
      <c r="U143" s="46"/>
      <c r="V143" s="46"/>
      <c r="W143" s="46"/>
      <c r="X143" s="46"/>
      <c r="Y143" s="46"/>
      <c r="Z143" s="47"/>
    </row>
    <row r="144" spans="1:26" x14ac:dyDescent="0.2">
      <c r="A144" s="361"/>
      <c r="B144" s="88" t="s">
        <v>0</v>
      </c>
      <c r="C144" s="68"/>
      <c r="D144" s="72"/>
      <c r="E144" s="68"/>
      <c r="F144" s="71"/>
      <c r="G144" s="41" t="s">
        <v>0</v>
      </c>
      <c r="H144" s="94"/>
      <c r="I144" s="68"/>
      <c r="J144" s="68"/>
      <c r="K144" s="68"/>
      <c r="L144" s="68"/>
      <c r="M144" s="68"/>
      <c r="N144" s="68"/>
      <c r="O144" s="40" t="s">
        <v>0</v>
      </c>
      <c r="P144" s="71"/>
      <c r="Q144" s="71"/>
      <c r="R144" s="68"/>
      <c r="S144" s="72"/>
      <c r="T144" s="71"/>
      <c r="U144" s="68"/>
      <c r="V144" s="40" t="s">
        <v>0</v>
      </c>
      <c r="W144" s="39"/>
      <c r="X144" s="68"/>
      <c r="Y144" s="68"/>
      <c r="Z144" s="72"/>
    </row>
    <row r="145" spans="1:26" ht="15.75" thickBot="1" x14ac:dyDescent="0.25">
      <c r="A145" s="363"/>
      <c r="B145" s="88" t="s">
        <v>1</v>
      </c>
      <c r="C145" s="70"/>
      <c r="D145" s="72"/>
      <c r="E145" s="42"/>
      <c r="F145" s="44"/>
      <c r="G145" s="41" t="s">
        <v>1</v>
      </c>
      <c r="H145" s="42"/>
      <c r="I145" s="42"/>
      <c r="J145" s="42"/>
      <c r="K145" s="42"/>
      <c r="L145" s="42"/>
      <c r="M145" s="42"/>
      <c r="N145" s="42"/>
      <c r="O145" s="45" t="s">
        <v>1</v>
      </c>
      <c r="P145" s="73"/>
      <c r="Q145" s="73"/>
      <c r="R145" s="70"/>
      <c r="S145" s="72"/>
      <c r="T145" s="44"/>
      <c r="U145" s="42"/>
      <c r="V145" s="45" t="s">
        <v>1</v>
      </c>
      <c r="W145" s="44"/>
      <c r="X145" s="44"/>
      <c r="Y145" s="44"/>
      <c r="Z145" s="72"/>
    </row>
    <row r="146" spans="1:26" ht="15.75" thickTop="1" x14ac:dyDescent="0.2">
      <c r="A146" s="49"/>
      <c r="B146" s="46"/>
      <c r="C146" s="46"/>
      <c r="D146" s="47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89"/>
      <c r="Q146" s="89"/>
      <c r="R146" s="77"/>
      <c r="S146" s="47"/>
      <c r="T146" s="46"/>
      <c r="U146" s="46"/>
      <c r="V146" s="46"/>
      <c r="W146" s="46"/>
      <c r="X146" s="46"/>
      <c r="Y146" s="46"/>
      <c r="Z146" s="47"/>
    </row>
    <row r="147" spans="1:26" x14ac:dyDescent="0.2">
      <c r="A147" s="361"/>
      <c r="B147" s="88" t="s">
        <v>0</v>
      </c>
      <c r="C147" s="68"/>
      <c r="D147" s="72"/>
      <c r="E147" s="68"/>
      <c r="F147" s="71"/>
      <c r="G147" s="41" t="s">
        <v>0</v>
      </c>
      <c r="H147" s="94"/>
      <c r="I147" s="68"/>
      <c r="J147" s="68"/>
      <c r="K147" s="68"/>
      <c r="L147" s="68"/>
      <c r="M147" s="68"/>
      <c r="N147" s="68"/>
      <c r="O147" s="40" t="s">
        <v>0</v>
      </c>
      <c r="P147" s="71"/>
      <c r="Q147" s="71"/>
      <c r="R147" s="68"/>
      <c r="S147" s="72"/>
      <c r="T147" s="71"/>
      <c r="U147" s="68"/>
      <c r="V147" s="40" t="s">
        <v>0</v>
      </c>
      <c r="W147" s="39"/>
      <c r="X147" s="68"/>
      <c r="Y147" s="68"/>
      <c r="Z147" s="72"/>
    </row>
    <row r="148" spans="1:26" ht="15.75" thickBot="1" x14ac:dyDescent="0.25">
      <c r="A148" s="362"/>
      <c r="B148" s="88" t="s">
        <v>1</v>
      </c>
      <c r="D148" s="72"/>
      <c r="E148" s="68"/>
      <c r="F148" s="71"/>
      <c r="G148" s="50" t="s">
        <v>1</v>
      </c>
      <c r="H148" s="51"/>
      <c r="I148" s="96"/>
      <c r="J148" s="96"/>
      <c r="K148" s="96"/>
      <c r="L148" s="51"/>
      <c r="M148" s="51"/>
      <c r="N148" s="51"/>
      <c r="O148" s="54" t="s">
        <v>1</v>
      </c>
      <c r="P148" s="90"/>
      <c r="Q148" s="90"/>
      <c r="R148" s="91"/>
      <c r="S148" s="92"/>
      <c r="T148" s="53"/>
      <c r="U148" s="51"/>
      <c r="V148" s="54" t="s">
        <v>1</v>
      </c>
      <c r="W148" s="53"/>
      <c r="X148" s="53"/>
      <c r="Y148" s="53"/>
      <c r="Z148" s="52"/>
    </row>
    <row r="149" spans="1:26" ht="16.5" thickTop="1" x14ac:dyDescent="0.25">
      <c r="A149" s="55" t="s">
        <v>98</v>
      </c>
      <c r="B149" s="56" t="s">
        <v>0</v>
      </c>
      <c r="C149" s="57"/>
      <c r="D149" s="58">
        <f>SUM(D123,D126,D129,D132,D135,D138,D141,D144,D147)</f>
        <v>208000</v>
      </c>
      <c r="E149" s="57"/>
      <c r="F149" s="59"/>
      <c r="G149" s="56" t="s">
        <v>0</v>
      </c>
      <c r="H149" s="57"/>
      <c r="I149" s="57"/>
      <c r="J149" s="57"/>
      <c r="K149" s="57"/>
      <c r="L149" s="57"/>
      <c r="M149" s="57"/>
      <c r="N149" s="57"/>
      <c r="O149" s="60" t="s">
        <v>0</v>
      </c>
      <c r="P149" s="61"/>
      <c r="Q149" s="61"/>
      <c r="R149" s="62"/>
      <c r="S149" s="58">
        <f>S123+S126+S129+S132+S135+S138+S141+S144+S147</f>
        <v>252000</v>
      </c>
      <c r="T149" s="57"/>
      <c r="U149" s="57"/>
      <c r="V149" s="60" t="s">
        <v>0</v>
      </c>
      <c r="W149" s="57"/>
      <c r="X149" s="57"/>
      <c r="Y149" s="57"/>
      <c r="Z149" s="58">
        <f>Z123+Z126+Z129+Z132+Z135+Z138+Z141+Z144+Z147</f>
        <v>258000</v>
      </c>
    </row>
    <row r="150" spans="1:26" x14ac:dyDescent="0.2">
      <c r="A150" s="63"/>
      <c r="B150" s="41" t="s">
        <v>1</v>
      </c>
      <c r="C150" s="63"/>
      <c r="D150" s="43">
        <f>D124+D127+D130+D133+D136+D139+D142+D145+D148</f>
        <v>0</v>
      </c>
      <c r="E150" s="63"/>
      <c r="F150" s="64"/>
      <c r="G150" s="41" t="s">
        <v>1</v>
      </c>
      <c r="H150" s="63"/>
      <c r="I150" s="63"/>
      <c r="J150" s="63"/>
      <c r="K150" s="63"/>
      <c r="L150" s="63"/>
      <c r="M150" s="63"/>
      <c r="N150" s="63"/>
      <c r="O150" s="45" t="s">
        <v>1</v>
      </c>
      <c r="P150" s="64"/>
      <c r="Q150" s="64"/>
      <c r="R150" s="63"/>
      <c r="S150" s="43">
        <f>S124+S127+S130+S133+S136+S139+S142+S145+S148</f>
        <v>0</v>
      </c>
      <c r="T150" s="63"/>
      <c r="U150" s="63"/>
      <c r="V150" s="45" t="s">
        <v>1</v>
      </c>
      <c r="W150" s="63"/>
      <c r="X150" s="63"/>
      <c r="Y150" s="63"/>
      <c r="Z150" s="43">
        <f>Z124+Z127+Z130+Z133+Z136+Z139+Z142+Z145+Z148</f>
        <v>0</v>
      </c>
    </row>
  </sheetData>
  <mergeCells count="60">
    <mergeCell ref="A57:A58"/>
    <mergeCell ref="A60:A61"/>
    <mergeCell ref="A63:A64"/>
    <mergeCell ref="A66:A67"/>
    <mergeCell ref="A69:A70"/>
    <mergeCell ref="A42:A43"/>
    <mergeCell ref="A45:A46"/>
    <mergeCell ref="A48:A49"/>
    <mergeCell ref="A51:A52"/>
    <mergeCell ref="A54:A55"/>
    <mergeCell ref="I40:J40"/>
    <mergeCell ref="K40:N40"/>
    <mergeCell ref="P40:R40"/>
    <mergeCell ref="S40:U40"/>
    <mergeCell ref="W40:Z40"/>
    <mergeCell ref="A20:A21"/>
    <mergeCell ref="A17:A18"/>
    <mergeCell ref="A32:A33"/>
    <mergeCell ref="A29:A30"/>
    <mergeCell ref="A26:A27"/>
    <mergeCell ref="A23:A24"/>
    <mergeCell ref="W3:Z3"/>
    <mergeCell ref="A5:A6"/>
    <mergeCell ref="A8:A9"/>
    <mergeCell ref="A11:A12"/>
    <mergeCell ref="A14:A15"/>
    <mergeCell ref="S3:U3"/>
    <mergeCell ref="I3:J3"/>
    <mergeCell ref="K3:N3"/>
    <mergeCell ref="P3:R3"/>
    <mergeCell ref="I79:J79"/>
    <mergeCell ref="K79:N79"/>
    <mergeCell ref="P79:R79"/>
    <mergeCell ref="S79:U79"/>
    <mergeCell ref="W79:Z79"/>
    <mergeCell ref="A81:A82"/>
    <mergeCell ref="A84:A85"/>
    <mergeCell ref="A87:A88"/>
    <mergeCell ref="A90:A91"/>
    <mergeCell ref="A93:A94"/>
    <mergeCell ref="A96:A97"/>
    <mergeCell ref="A99:A100"/>
    <mergeCell ref="A102:A103"/>
    <mergeCell ref="A105:A106"/>
    <mergeCell ref="A108:A109"/>
    <mergeCell ref="I118:J118"/>
    <mergeCell ref="K118:N118"/>
    <mergeCell ref="P118:R118"/>
    <mergeCell ref="S118:U118"/>
    <mergeCell ref="W118:Z118"/>
    <mergeCell ref="A120:A121"/>
    <mergeCell ref="A123:A124"/>
    <mergeCell ref="A126:A127"/>
    <mergeCell ref="A129:A130"/>
    <mergeCell ref="A132:A133"/>
    <mergeCell ref="A135:A136"/>
    <mergeCell ref="A138:A139"/>
    <mergeCell ref="A141:A142"/>
    <mergeCell ref="A144:A145"/>
    <mergeCell ref="A147:A148"/>
  </mergeCells>
  <phoneticPr fontId="1" type="noConversion"/>
  <pageMargins left="0.51181102362204722" right="0.51181102362204722" top="0.47244094488188981" bottom="0.23622047244094491" header="0.23622047244094491" footer="0.23622047244094491"/>
  <pageSetup paperSize="9" scale="75" orientation="landscape" r:id="rId1"/>
  <headerFooter alignWithMargins="0">
    <oddHeader xml:space="preserve">&amp;C&amp;"Times New Roman,Bold"&amp;14Procurement Plan-&amp;A </oddHeader>
    <oddFooter>&amp;L&amp;"Times New Roman,Regular"&amp;F&amp;C&amp;"Times New Roman,Regular"&amp;P of &amp;N&amp;R&amp;"Times New Roman,Regular"&amp;D &amp;T</oddFooter>
  </headerFooter>
  <colBreaks count="3" manualBreakCount="3">
    <brk id="7" max="149" man="1"/>
    <brk id="15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Goods</vt:lpstr>
      <vt:lpstr>Works</vt:lpstr>
      <vt:lpstr>Consultants</vt:lpstr>
      <vt:lpstr>Consultants!Print_Area</vt:lpstr>
      <vt:lpstr>Goods!Print_Area</vt:lpstr>
      <vt:lpstr>Works!Print_Area</vt:lpstr>
      <vt:lpstr>Consultants!Print_Titles</vt:lpstr>
      <vt:lpstr>Goods!Print_Titles</vt:lpstr>
      <vt:lpstr>Works!Print_Titles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AF2PE</dc:creator>
  <cp:lastModifiedBy>ASDA PROCUREMENT</cp:lastModifiedBy>
  <cp:lastPrinted>2024-09-25T14:05:38Z</cp:lastPrinted>
  <dcterms:created xsi:type="dcterms:W3CDTF">1999-05-11T18:48:49Z</dcterms:created>
  <dcterms:modified xsi:type="dcterms:W3CDTF">2014-08-20T22:44:27Z</dcterms:modified>
</cp:coreProperties>
</file>